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งาน ปี 2564 เริ่ม 4 ม.ค. 64\GPO คลอง10\งวดที่ 1 ส่งสุดท้าย\BOQ\"/>
    </mc:Choice>
  </mc:AlternateContent>
  <xr:revisionPtr revIDLastSave="0" documentId="13_ncr:1_{9C35BACD-8D71-467D-9949-119686563A9F}" xr6:coauthVersionLast="36" xr6:coauthVersionMax="47" xr10:uidLastSave="{00000000-0000-0000-0000-000000000000}"/>
  <bookViews>
    <workbookView xWindow="-108" yWindow="-108" windowWidth="23256" windowHeight="12576" tabRatio="767" firstSheet="5" activeTab="9" xr2:uid="{00000000-000D-0000-FFFF-FFFF00000000}"/>
  </bookViews>
  <sheets>
    <sheet name="ปร.6_สรุปราคากลางงานก่อสร้าง" sheetId="3" r:id="rId1"/>
    <sheet name="ปร.5(ก)_สรุปค่าก่อสร้าง" sheetId="11" r:id="rId2"/>
    <sheet name="ปร.5(ข)_สรุปครุภัณฑ์จัดชื้อ" sheetId="12" r:id="rId3"/>
    <sheet name="แบบ ปร.4_วิศวกรรมโครงสร้าง" sheetId="39" r:id="rId4"/>
    <sheet name="แบบ ปร.4_สถาปัตยกรรม" sheetId="41" r:id="rId5"/>
    <sheet name="แบบ ปร.4_วิศวกรรมไฟฟ้า" sheetId="63" r:id="rId6"/>
    <sheet name="แบบ ปร.4_วิศวกรรมเครื่องกล" sheetId="67" r:id="rId7"/>
    <sheet name="แบบ ปร.4 วิศวกรรมสุขาภิบาล " sheetId="68" r:id="rId8"/>
    <sheet name="แบบ ปร.4_ครุภัณฑ์" sheetId="60" r:id="rId9"/>
    <sheet name="แบบ ปร.4 (พ)_ค่าใช้จ่ายพิเศษ" sheetId="14" r:id="rId10"/>
  </sheets>
  <definedNames>
    <definedName name="_xlnm._FilterDatabase" localSheetId="7" hidden="1">'แบบ ปร.4 วิศวกรรมสุขาภิบาล '!$J$1:$J$46</definedName>
    <definedName name="_xlnm._FilterDatabase" localSheetId="6" hidden="1">'แบบ ปร.4_วิศวกรรมเครื่องกล'!$J$1:$J$143</definedName>
    <definedName name="_xlnm._FilterDatabase" localSheetId="3" hidden="1">'แบบ ปร.4_วิศวกรรมโครงสร้าง'!$J$1:$J$50</definedName>
    <definedName name="_xlnm._FilterDatabase" localSheetId="5" hidden="1">'แบบ ปร.4_วิศวกรรมไฟฟ้า'!$J$1:$J$99</definedName>
    <definedName name="_xlnm._FilterDatabase" localSheetId="4" hidden="1">'แบบ ปร.4_สถาปัตยกรรม'!$J$1:$J$92</definedName>
    <definedName name="ba" localSheetId="7">#REF!</definedName>
    <definedName name="ba" localSheetId="8">#REF!</definedName>
    <definedName name="ba" localSheetId="6">#REF!</definedName>
    <definedName name="ba" localSheetId="5">#REF!</definedName>
    <definedName name="ba">#REF!</definedName>
    <definedName name="ban" localSheetId="7">#REF!</definedName>
    <definedName name="ban" localSheetId="8">#REF!</definedName>
    <definedName name="ban" localSheetId="6">#REF!</definedName>
    <definedName name="ban" localSheetId="5">#REF!</definedName>
    <definedName name="ban">#REF!</definedName>
    <definedName name="bb" localSheetId="7">#REF!</definedName>
    <definedName name="bb" localSheetId="8">#REF!</definedName>
    <definedName name="bb" localSheetId="6">#REF!</definedName>
    <definedName name="bb" localSheetId="5">#REF!</definedName>
    <definedName name="bb">#REF!</definedName>
    <definedName name="f" localSheetId="7">#REF!</definedName>
    <definedName name="f" localSheetId="8">#REF!</definedName>
    <definedName name="f" localSheetId="6">#REF!</definedName>
    <definedName name="f" localSheetId="5">#REF!</definedName>
    <definedName name="f">#REF!</definedName>
    <definedName name="FL.2" localSheetId="7">#REF!</definedName>
    <definedName name="FL.2" localSheetId="8">#REF!</definedName>
    <definedName name="FL.2" localSheetId="6">#REF!</definedName>
    <definedName name="FL.2" localSheetId="5">#REF!</definedName>
    <definedName name="FL.2">#REF!</definedName>
    <definedName name="ma" localSheetId="7">#REF!</definedName>
    <definedName name="ma" localSheetId="8">#REF!</definedName>
    <definedName name="ma" localSheetId="6">#REF!</definedName>
    <definedName name="ma" localSheetId="5">#REF!</definedName>
    <definedName name="ma">#REF!</definedName>
    <definedName name="mb" localSheetId="7">#REF!</definedName>
    <definedName name="mb" localSheetId="8">#REF!</definedName>
    <definedName name="mb" localSheetId="6">#REF!</definedName>
    <definedName name="mb" localSheetId="5">#REF!</definedName>
    <definedName name="mb">#REF!</definedName>
    <definedName name="NS" localSheetId="7">#REF!</definedName>
    <definedName name="NS" localSheetId="8">#REF!</definedName>
    <definedName name="NS" localSheetId="6">#REF!</definedName>
    <definedName name="NS" localSheetId="5">#REF!</definedName>
    <definedName name="NS">#REF!</definedName>
    <definedName name="_xlnm.Print_Area" localSheetId="9">'แบบ ปร.4 (พ)_ค่าใช้จ่ายพิเศษ'!$A$1:$I$17</definedName>
    <definedName name="_xlnm.Print_Area" localSheetId="7">'แบบ ปร.4 วิศวกรรมสุขาภิบาล '!$A$1:$I$46</definedName>
    <definedName name="_xlnm.Print_Area" localSheetId="8">'แบบ ปร.4_ครุภัณฑ์'!$A$1:$WWH$165</definedName>
    <definedName name="_xlnm.Print_Area" localSheetId="6">'แบบ ปร.4_วิศวกรรมเครื่องกล'!$A$1:$I$143</definedName>
    <definedName name="_xlnm.Print_Area" localSheetId="3">'แบบ ปร.4_วิศวกรรมโครงสร้าง'!$A$1:$I$19</definedName>
    <definedName name="_xlnm.Print_Area" localSheetId="5">'แบบ ปร.4_วิศวกรรมไฟฟ้า'!$A$1:$I$78</definedName>
    <definedName name="_xlnm.Print_Area" localSheetId="4">'แบบ ปร.4_สถาปัตยกรรม'!$A$1:$I$54</definedName>
    <definedName name="_xlnm.Print_Area" localSheetId="1">'ปร.5(ก)_สรุปค่าก่อสร้าง'!$A$1:$L$46</definedName>
    <definedName name="_xlnm.Print_Area" localSheetId="2">'ปร.5(ข)_สรุปครุภัณฑ์จัดชื้อ'!$A$1:$K$35</definedName>
    <definedName name="_xlnm.Print_Area" localSheetId="0">ปร.6_สรุปราคากลางงานก่อสร้าง!$A$1:$I$40</definedName>
    <definedName name="_xlnm.Print_Titles" localSheetId="7">'แบบ ปร.4 วิศวกรรมสุขาภิบาล '!$1:$8</definedName>
    <definedName name="_xlnm.Print_Titles" localSheetId="8">'แบบ ปร.4_ครุภัณฑ์'!$1:$8</definedName>
    <definedName name="_xlnm.Print_Titles" localSheetId="6">'แบบ ปร.4_วิศวกรรมเครื่องกล'!$1:$8</definedName>
    <definedName name="_xlnm.Print_Titles" localSheetId="3">'แบบ ปร.4_วิศวกรรมโครงสร้าง'!$7:$10</definedName>
    <definedName name="_xlnm.Print_Titles" localSheetId="5">'แบบ ปร.4_วิศวกรรมไฟฟ้า'!$1:$8</definedName>
    <definedName name="_xlnm.Print_Titles" localSheetId="4">'แบบ ปร.4_สถาปัตยกรรม'!$1:$8</definedName>
    <definedName name="s" localSheetId="7">#REF!</definedName>
    <definedName name="s" localSheetId="8">#REF!</definedName>
    <definedName name="s" localSheetId="6">#REF!</definedName>
    <definedName name="s" localSheetId="5">#REF!</definedName>
    <definedName name="s">#REF!</definedName>
    <definedName name="Sammary" localSheetId="7">#REF!</definedName>
    <definedName name="Sammary" localSheetId="8">#REF!</definedName>
    <definedName name="Sammary" localSheetId="6">#REF!</definedName>
    <definedName name="Sammary" localSheetId="5">#REF!</definedName>
    <definedName name="Sammary">#REF!</definedName>
    <definedName name="SHEET1" localSheetId="7">#REF!</definedName>
    <definedName name="SHEET1" localSheetId="8">#REF!</definedName>
    <definedName name="SHEET1" localSheetId="6">#REF!</definedName>
    <definedName name="SHEET1" localSheetId="5">#REF!</definedName>
    <definedName name="SHEET1">#REF!</definedName>
    <definedName name="Summary" localSheetId="7">#REF!</definedName>
    <definedName name="Summary" localSheetId="8">#REF!</definedName>
    <definedName name="Summary" localSheetId="6">#REF!</definedName>
    <definedName name="Summary" localSheetId="5">#REF!</definedName>
    <definedName name="Summary">#REF!</definedName>
    <definedName name="คอน" localSheetId="7">#REF!</definedName>
    <definedName name="คอน" localSheetId="8">#REF!</definedName>
    <definedName name="คอน" localSheetId="6">#REF!</definedName>
    <definedName name="คอน" localSheetId="5">#REF!</definedName>
    <definedName name="คอน">#REF!</definedName>
    <definedName name="คอนกรีต" localSheetId="7">#REF!</definedName>
    <definedName name="คอนกรีต" localSheetId="8">#REF!</definedName>
    <definedName name="คอนกรีต" localSheetId="6">#REF!</definedName>
    <definedName name="คอนกรีต" localSheetId="5">#REF!</definedName>
    <definedName name="คอนกรีต">#REF!</definedName>
    <definedName name="ตะปู" localSheetId="7">#REF!</definedName>
    <definedName name="ตะปู" localSheetId="8">#REF!</definedName>
    <definedName name="ตะปู" localSheetId="6">#REF!</definedName>
    <definedName name="ตะปู" localSheetId="5">#REF!</definedName>
    <definedName name="ตะปู">#REF!</definedName>
    <definedName name="ปูกระบาล" localSheetId="7">#REF!</definedName>
    <definedName name="ปูกระบาล" localSheetId="8">#REF!</definedName>
    <definedName name="ปูกระบาล" localSheetId="6">#REF!</definedName>
    <definedName name="ปูกระบาล" localSheetId="5">#REF!</definedName>
    <definedName name="ปูกระบาล">#REF!</definedName>
    <definedName name="ปูกระเบื้อง" localSheetId="7">#REF!</definedName>
    <definedName name="ปูกระเบื้อง" localSheetId="8">#REF!</definedName>
    <definedName name="ปูกระเบื้อง" localSheetId="6">#REF!</definedName>
    <definedName name="ปูกระเบื้อง" localSheetId="5">#REF!</definedName>
    <definedName name="ปูกระเบื้อง">#REF!</definedName>
    <definedName name="ปูกระเบื้อง3" localSheetId="7">#REF!</definedName>
    <definedName name="ปูกระเบื้อง3" localSheetId="8">#REF!</definedName>
    <definedName name="ปูกระเบื้อง3" localSheetId="6">#REF!</definedName>
    <definedName name="ปูกระเบื้อง3" localSheetId="5">#REF!</definedName>
    <definedName name="ปูกระเบื้อง3">#REF!</definedName>
    <definedName name="ปูกระเบื้องสาม" localSheetId="7">#REF!</definedName>
    <definedName name="ปูกระเบื้องสาม" localSheetId="8">#REF!</definedName>
    <definedName name="ปูกระเบื้องสาม" localSheetId="6">#REF!</definedName>
    <definedName name="ปูกระเบื้องสาม" localSheetId="5">#REF!</definedName>
    <definedName name="ปูกระเบื้องสาม">#REF!</definedName>
    <definedName name="ปูซีเมนต์" localSheetId="7">#REF!</definedName>
    <definedName name="ปูซีเมนต์" localSheetId="8">#REF!</definedName>
    <definedName name="ปูซีเมนต์" localSheetId="6">#REF!</definedName>
    <definedName name="ปูซีเมนต์" localSheetId="5">#REF!</definedName>
    <definedName name="ปูซีเมนต์">#REF!</definedName>
    <definedName name="ปูไม้สัก" localSheetId="7">#REF!</definedName>
    <definedName name="ปูไม้สัก" localSheetId="8">#REF!</definedName>
    <definedName name="ปูไม้สัก" localSheetId="6">#REF!</definedName>
    <definedName name="ปูไม้สัก" localSheetId="5">#REF!</definedName>
    <definedName name="ปูไม้สัก">#REF!</definedName>
    <definedName name="ไม้แบบ" localSheetId="7">#REF!</definedName>
    <definedName name="ไม้แบบ" localSheetId="8">#REF!</definedName>
    <definedName name="ไม้แบบ" localSheetId="6">#REF!</definedName>
    <definedName name="ไม้แบบ" localSheetId="5">#REF!</definedName>
    <definedName name="ไม้แบบ">#REF!</definedName>
    <definedName name="รวมฝ้า1" localSheetId="7">#REF!</definedName>
    <definedName name="รวมฝ้า1" localSheetId="8">#REF!</definedName>
    <definedName name="รวมฝ้า1" localSheetId="6">#REF!</definedName>
    <definedName name="รวมฝ้า1" localSheetId="5">#REF!</definedName>
    <definedName name="รวมฝ้า1">#REF!</definedName>
    <definedName name="รวมฝ้า2" localSheetId="7">#REF!</definedName>
    <definedName name="รวมฝ้า2" localSheetId="8">#REF!</definedName>
    <definedName name="รวมฝ้า2" localSheetId="6">#REF!</definedName>
    <definedName name="รวมฝ้า2" localSheetId="5">#REF!</definedName>
    <definedName name="รวมฝ้า2">#REF!</definedName>
    <definedName name="รวมฝ้า3" localSheetId="7">#REF!</definedName>
    <definedName name="รวมฝ้า3" localSheetId="8">#REF!</definedName>
    <definedName name="รวมฝ้า3" localSheetId="6">#REF!</definedName>
    <definedName name="รวมฝ้า3" localSheetId="5">#REF!</definedName>
    <definedName name="รวมฝ้า3">#REF!</definedName>
    <definedName name="รวมพื้น1" localSheetId="7">#REF!</definedName>
    <definedName name="รวมพื้น1" localSheetId="8">#REF!</definedName>
    <definedName name="รวมพื้น1" localSheetId="6">#REF!</definedName>
    <definedName name="รวมพื้น1" localSheetId="5">#REF!</definedName>
    <definedName name="รวมพื้น1">#REF!</definedName>
    <definedName name="ลวด" localSheetId="7">#REF!</definedName>
    <definedName name="ลวด" localSheetId="8">#REF!</definedName>
    <definedName name="ลวด" localSheetId="6">#REF!</definedName>
    <definedName name="ลวด" localSheetId="5">#REF!</definedName>
    <definedName name="ลวด">#REF!</definedName>
    <definedName name="เหล็ก12" localSheetId="7">#REF!</definedName>
    <definedName name="เหล็ก12" localSheetId="8">#REF!</definedName>
    <definedName name="เหล็ก12" localSheetId="6">#REF!</definedName>
    <definedName name="เหล็ก12" localSheetId="5">#REF!</definedName>
    <definedName name="เหล็ก12">#REF!</definedName>
    <definedName name="เหล็ก16" localSheetId="7">#REF!</definedName>
    <definedName name="เหล็ก16" localSheetId="8">#REF!</definedName>
    <definedName name="เหล็ก16" localSheetId="6">#REF!</definedName>
    <definedName name="เหล็ก16" localSheetId="5">#REF!</definedName>
    <definedName name="เหล็ก16">#REF!</definedName>
    <definedName name="เหล็ก20" localSheetId="7">#REF!</definedName>
    <definedName name="เหล็ก20" localSheetId="8">#REF!</definedName>
    <definedName name="เหล็ก20" localSheetId="6">#REF!</definedName>
    <definedName name="เหล็ก20" localSheetId="5">#REF!</definedName>
    <definedName name="เหล็ก20">#REF!</definedName>
    <definedName name="เหล็ก6" localSheetId="7">#REF!</definedName>
    <definedName name="เหล็ก6" localSheetId="8">#REF!</definedName>
    <definedName name="เหล็ก6" localSheetId="6">#REF!</definedName>
    <definedName name="เหล็ก6" localSheetId="5">#REF!</definedName>
    <definedName name="เหล็ก6">#REF!</definedName>
    <definedName name="เหล็ก9" localSheetId="7">#REF!</definedName>
    <definedName name="เหล็ก9" localSheetId="8">#REF!</definedName>
    <definedName name="เหล็ก9" localSheetId="6">#REF!</definedName>
    <definedName name="เหล็ก9" localSheetId="5">#REF!</definedName>
    <definedName name="เหล็ก9">#REF!</definedName>
  </definedNames>
  <calcPr calcId="191029"/>
</workbook>
</file>

<file path=xl/calcChain.xml><?xml version="1.0" encoding="utf-8"?>
<calcChain xmlns="http://schemas.openxmlformats.org/spreadsheetml/2006/main">
  <c r="F12" i="14" l="1"/>
  <c r="G161" i="60" l="1"/>
  <c r="G160" i="60"/>
  <c r="G159" i="60"/>
  <c r="I15" i="12"/>
  <c r="F15" i="12"/>
  <c r="H158" i="60" l="1"/>
  <c r="I17" i="41"/>
  <c r="H17" i="41"/>
  <c r="H16" i="41"/>
  <c r="I16" i="41" s="1"/>
  <c r="H113" i="67" l="1"/>
  <c r="F113" i="67"/>
  <c r="I113" i="67" s="1"/>
  <c r="H119" i="67"/>
  <c r="F119" i="67"/>
  <c r="I119" i="67" s="1"/>
  <c r="E139" i="60" l="1"/>
  <c r="E148" i="60"/>
  <c r="I6" i="41" l="1"/>
  <c r="I6" i="63" s="1"/>
  <c r="G6" i="41"/>
  <c r="G6" i="63" s="1"/>
  <c r="E6" i="41"/>
  <c r="E6" i="63" s="1"/>
  <c r="A6" i="41"/>
  <c r="A6" i="63" s="1"/>
  <c r="A5" i="41"/>
  <c r="A5" i="63" s="1"/>
  <c r="A4" i="41"/>
  <c r="A4" i="63" s="1"/>
  <c r="A3" i="41"/>
  <c r="A3" i="63" s="1"/>
  <c r="B2" i="39"/>
  <c r="B2" i="41" s="1"/>
  <c r="B2" i="63" s="1"/>
  <c r="F11" i="12"/>
  <c r="D11" i="12"/>
  <c r="D7" i="12"/>
  <c r="D5" i="12"/>
  <c r="D4" i="12"/>
  <c r="D3" i="12"/>
  <c r="G36" i="68"/>
  <c r="H36" i="68" s="1"/>
  <c r="F11" i="11"/>
  <c r="D11" i="11"/>
  <c r="B11" i="11"/>
  <c r="B11" i="12" s="1"/>
  <c r="C7" i="11"/>
  <c r="C6" i="11"/>
  <c r="C5" i="11"/>
  <c r="C4" i="11"/>
  <c r="C3" i="11"/>
  <c r="B2" i="67" l="1"/>
  <c r="B2" i="68" s="1"/>
  <c r="B2" i="60" s="1"/>
  <c r="B2" i="14" s="1"/>
  <c r="E6" i="67"/>
  <c r="A3" i="67"/>
  <c r="A3" i="68" s="1"/>
  <c r="A3" i="60" s="1"/>
  <c r="A3" i="14" s="1"/>
  <c r="A4" i="67"/>
  <c r="A4" i="68" s="1"/>
  <c r="A4" i="60" s="1"/>
  <c r="A4" i="14" s="1"/>
  <c r="I6" i="67"/>
  <c r="I6" i="68" s="1"/>
  <c r="I6" i="14" s="1"/>
  <c r="A5" i="67"/>
  <c r="A5" i="68" s="1"/>
  <c r="A5" i="60" s="1"/>
  <c r="A5" i="14" s="1"/>
  <c r="A6" i="67"/>
  <c r="A6" i="68" s="1"/>
  <c r="A6" i="60" s="1"/>
  <c r="A6" i="14" s="1"/>
  <c r="G6" i="67"/>
  <c r="G6" i="68" s="1"/>
  <c r="G6" i="60" s="1"/>
  <c r="G6" i="14" s="1"/>
  <c r="F36" i="68"/>
  <c r="I36" i="68" s="1"/>
  <c r="E6" i="60" l="1"/>
  <c r="E6" i="14" s="1"/>
  <c r="E6" i="68"/>
  <c r="E35" i="68"/>
  <c r="G35" i="68" s="1"/>
  <c r="H35" i="68" s="1"/>
  <c r="F35" i="68" l="1"/>
  <c r="I35" i="68"/>
  <c r="H23" i="68" l="1"/>
  <c r="F23" i="68"/>
  <c r="E25" i="68" s="1"/>
  <c r="F25" i="68" s="1"/>
  <c r="G25" i="68" s="1"/>
  <c r="H25" i="68" s="1"/>
  <c r="I25" i="68" s="1"/>
  <c r="E24" i="68" l="1"/>
  <c r="I23" i="68"/>
  <c r="E26" i="68"/>
  <c r="F26" i="68" s="1"/>
  <c r="G26" i="68" s="1"/>
  <c r="H26" i="68" s="1"/>
  <c r="I26" i="68" s="1"/>
  <c r="F24" i="68"/>
  <c r="G24" i="68" s="1"/>
  <c r="H24" i="68" s="1"/>
  <c r="I24" i="68" s="1"/>
  <c r="I28" i="68" l="1"/>
  <c r="H28" i="68"/>
  <c r="F28" i="68"/>
  <c r="O28" i="68" l="1"/>
  <c r="F29" i="67" l="1"/>
  <c r="G157" i="60" l="1"/>
  <c r="E132" i="60" l="1"/>
  <c r="E125" i="60"/>
  <c r="E88" i="60"/>
  <c r="E57" i="60"/>
  <c r="E27" i="60"/>
  <c r="G70" i="67" l="1"/>
  <c r="G88" i="60"/>
  <c r="G57" i="60"/>
  <c r="N108" i="67"/>
  <c r="G108" i="67" s="1"/>
  <c r="G148" i="60"/>
  <c r="G139" i="60"/>
  <c r="G132" i="60"/>
  <c r="G125" i="60"/>
  <c r="G24" i="60" l="1"/>
  <c r="G23" i="60"/>
  <c r="G22" i="60"/>
  <c r="G21" i="60"/>
  <c r="G20" i="60"/>
  <c r="H31" i="41" l="1"/>
  <c r="F31" i="41"/>
  <c r="H30" i="41"/>
  <c r="F30" i="41"/>
  <c r="H28" i="41"/>
  <c r="F28" i="41"/>
  <c r="H26" i="41"/>
  <c r="F26" i="41"/>
  <c r="H24" i="41"/>
  <c r="F24" i="41"/>
  <c r="H23" i="41"/>
  <c r="F23" i="41"/>
  <c r="I23" i="41" s="1"/>
  <c r="H22" i="41"/>
  <c r="F22" i="41"/>
  <c r="I22" i="41" s="1"/>
  <c r="H18" i="41"/>
  <c r="I18" i="41" s="1"/>
  <c r="H15" i="41"/>
  <c r="F15" i="41"/>
  <c r="H14" i="41"/>
  <c r="F14" i="41"/>
  <c r="H13" i="41"/>
  <c r="F13" i="41"/>
  <c r="H12" i="41"/>
  <c r="F12" i="41"/>
  <c r="I30" i="41" l="1"/>
  <c r="I13" i="41"/>
  <c r="I12" i="41"/>
  <c r="I24" i="41"/>
  <c r="I31" i="41"/>
  <c r="I26" i="41"/>
  <c r="I15" i="41"/>
  <c r="H19" i="41"/>
  <c r="I28" i="41"/>
  <c r="I14" i="41"/>
  <c r="H32" i="41"/>
  <c r="F19" i="41"/>
  <c r="F32" i="41"/>
  <c r="I32" i="41" l="1"/>
  <c r="I19" i="41"/>
  <c r="H35" i="41" l="1"/>
  <c r="F35" i="41"/>
  <c r="H46" i="41"/>
  <c r="F46" i="41"/>
  <c r="H45" i="41"/>
  <c r="F45" i="41"/>
  <c r="H43" i="41"/>
  <c r="F43" i="41"/>
  <c r="I43" i="41" l="1"/>
  <c r="I35" i="41"/>
  <c r="I46" i="41"/>
  <c r="I45" i="41"/>
  <c r="H44" i="41"/>
  <c r="F44" i="41"/>
  <c r="F42" i="41"/>
  <c r="H42" i="41"/>
  <c r="I42" i="41" l="1"/>
  <c r="I44" i="41"/>
  <c r="G47" i="67" l="1"/>
  <c r="G46" i="67"/>
  <c r="G45" i="67"/>
  <c r="H26" i="67"/>
  <c r="H25" i="67"/>
  <c r="H24" i="67"/>
  <c r="H23" i="67"/>
  <c r="H22" i="67"/>
  <c r="H21" i="67"/>
  <c r="H47" i="67" l="1"/>
  <c r="H46" i="67"/>
  <c r="I46" i="67" s="1"/>
  <c r="H45" i="67"/>
  <c r="F47" i="67"/>
  <c r="F46" i="67"/>
  <c r="F45" i="67"/>
  <c r="I45" i="67" l="1"/>
  <c r="I47" i="67"/>
  <c r="G42" i="67" l="1"/>
  <c r="G43" i="67"/>
  <c r="H36" i="41" l="1"/>
  <c r="F36" i="41"/>
  <c r="I36" i="41" s="1"/>
  <c r="H134" i="67" l="1"/>
  <c r="F134" i="67"/>
  <c r="H133" i="67"/>
  <c r="F133" i="67"/>
  <c r="H131" i="67"/>
  <c r="F131" i="67"/>
  <c r="H130" i="67"/>
  <c r="F130" i="67"/>
  <c r="H129" i="67"/>
  <c r="F129" i="67"/>
  <c r="H128" i="67"/>
  <c r="F128" i="67"/>
  <c r="I128" i="67" s="1"/>
  <c r="H127" i="67"/>
  <c r="F127" i="67"/>
  <c r="I134" i="67" l="1"/>
  <c r="I127" i="67"/>
  <c r="I131" i="67"/>
  <c r="I129" i="67"/>
  <c r="I133" i="67"/>
  <c r="I130" i="67"/>
  <c r="F135" i="67"/>
  <c r="H135" i="67"/>
  <c r="I135" i="67" l="1"/>
  <c r="G101" i="67" l="1"/>
  <c r="H101" i="67" s="1"/>
  <c r="F101" i="67"/>
  <c r="H81" i="67"/>
  <c r="F81" i="67"/>
  <c r="F26" i="67"/>
  <c r="F25" i="67"/>
  <c r="F24" i="67"/>
  <c r="I24" i="67" s="1"/>
  <c r="F23" i="67"/>
  <c r="F22" i="67"/>
  <c r="I101" i="67" l="1"/>
  <c r="I81" i="67"/>
  <c r="I23" i="67"/>
  <c r="I26" i="67"/>
  <c r="I22" i="67"/>
  <c r="I25" i="67"/>
  <c r="G43" i="63" l="1"/>
  <c r="G15" i="63" l="1"/>
  <c r="G14" i="63"/>
  <c r="G13" i="63"/>
  <c r="G56" i="63"/>
  <c r="G38" i="63"/>
  <c r="G35" i="63"/>
  <c r="G34" i="63"/>
  <c r="G33" i="63"/>
  <c r="H43" i="63" l="1"/>
  <c r="F43" i="63"/>
  <c r="I43" i="63" s="1"/>
  <c r="H33" i="63"/>
  <c r="F33" i="63"/>
  <c r="H39" i="63"/>
  <c r="F39" i="63"/>
  <c r="H36" i="63"/>
  <c r="F36" i="63"/>
  <c r="I36" i="63" s="1"/>
  <c r="H22" i="63"/>
  <c r="F22" i="63"/>
  <c r="H18" i="63"/>
  <c r="F18" i="63"/>
  <c r="I33" i="63" l="1"/>
  <c r="I18" i="63"/>
  <c r="I22" i="63"/>
  <c r="I39" i="63"/>
  <c r="H69" i="63"/>
  <c r="F69" i="63"/>
  <c r="H68" i="63"/>
  <c r="F68" i="63"/>
  <c r="H67" i="63"/>
  <c r="F67" i="63"/>
  <c r="H66" i="63"/>
  <c r="F66" i="63"/>
  <c r="H65" i="63"/>
  <c r="F65" i="63"/>
  <c r="H64" i="63"/>
  <c r="F64" i="63"/>
  <c r="H63" i="63"/>
  <c r="F63" i="63"/>
  <c r="I68" i="63" l="1"/>
  <c r="F70" i="63"/>
  <c r="I69" i="63"/>
  <c r="H70" i="63"/>
  <c r="I67" i="63"/>
  <c r="I66" i="63"/>
  <c r="I65" i="63"/>
  <c r="I63" i="63"/>
  <c r="I64" i="63"/>
  <c r="H38" i="63"/>
  <c r="F38" i="63"/>
  <c r="H37" i="63"/>
  <c r="F37" i="63"/>
  <c r="H35" i="63"/>
  <c r="F35" i="63"/>
  <c r="I35" i="63" s="1"/>
  <c r="H34" i="63"/>
  <c r="F34" i="63"/>
  <c r="H32" i="63"/>
  <c r="F32" i="63"/>
  <c r="H31" i="63"/>
  <c r="F31" i="63"/>
  <c r="H30" i="63"/>
  <c r="F30" i="63"/>
  <c r="H23" i="63"/>
  <c r="F23" i="63"/>
  <c r="I34" i="63" l="1"/>
  <c r="I70" i="63"/>
  <c r="I32" i="63"/>
  <c r="I38" i="63"/>
  <c r="I31" i="63"/>
  <c r="I30" i="63"/>
  <c r="I37" i="63"/>
  <c r="I23" i="63"/>
  <c r="G100" i="67" l="1"/>
  <c r="H100" i="67" s="1"/>
  <c r="F100" i="67"/>
  <c r="I100" i="67" l="1"/>
  <c r="H31" i="68" l="1"/>
  <c r="F31" i="68" l="1"/>
  <c r="I31" i="68" s="1"/>
  <c r="E34" i="68" l="1"/>
  <c r="F34" i="68" s="1"/>
  <c r="E32" i="68"/>
  <c r="F32" i="68" s="1"/>
  <c r="E33" i="68"/>
  <c r="F33" i="68" s="1"/>
  <c r="F38" i="68" l="1"/>
  <c r="F39" i="68" s="1"/>
  <c r="G33" i="68"/>
  <c r="H33" i="68" s="1"/>
  <c r="I33" i="68" s="1"/>
  <c r="G32" i="68"/>
  <c r="H32" i="68" s="1"/>
  <c r="G34" i="68"/>
  <c r="H34" i="68" s="1"/>
  <c r="I34" i="68" s="1"/>
  <c r="H38" i="68" l="1"/>
  <c r="H39" i="68" s="1"/>
  <c r="I32" i="68"/>
  <c r="I38" i="68" s="1"/>
  <c r="I39" i="68" s="1"/>
  <c r="H116" i="67" l="1"/>
  <c r="H14" i="68" l="1"/>
  <c r="F14" i="68"/>
  <c r="H13" i="68"/>
  <c r="F13" i="68"/>
  <c r="H12" i="68"/>
  <c r="F12" i="68"/>
  <c r="E16" i="68" l="1"/>
  <c r="F16" i="68" s="1"/>
  <c r="E15" i="68"/>
  <c r="F15" i="68" s="1"/>
  <c r="E17" i="68"/>
  <c r="F17" i="68" s="1"/>
  <c r="I13" i="68"/>
  <c r="I14" i="68"/>
  <c r="I12" i="68"/>
  <c r="G15" i="68" l="1"/>
  <c r="H15" i="68" s="1"/>
  <c r="G17" i="68"/>
  <c r="H17" i="68" s="1"/>
  <c r="I17" i="68" s="1"/>
  <c r="G16" i="68"/>
  <c r="H16" i="68" s="1"/>
  <c r="I16" i="68" s="1"/>
  <c r="F19" i="68"/>
  <c r="I15" i="68" l="1"/>
  <c r="I19" i="68" s="1"/>
  <c r="H19" i="68"/>
  <c r="O19" i="68" s="1"/>
  <c r="F40" i="68" l="1"/>
  <c r="F41" i="68" s="1"/>
  <c r="F17" i="11" l="1"/>
  <c r="H120" i="67"/>
  <c r="F120" i="67"/>
  <c r="E122" i="67" s="1"/>
  <c r="G122" i="67" s="1"/>
  <c r="H117" i="67"/>
  <c r="F117" i="67"/>
  <c r="F116" i="67"/>
  <c r="I116" i="67" s="1"/>
  <c r="H108" i="67"/>
  <c r="F108" i="67"/>
  <c r="G99" i="67"/>
  <c r="H99" i="67" s="1"/>
  <c r="F99" i="67"/>
  <c r="G98" i="67"/>
  <c r="H98" i="67" s="1"/>
  <c r="F98" i="67"/>
  <c r="G97" i="67"/>
  <c r="H97" i="67" s="1"/>
  <c r="F97" i="67"/>
  <c r="G96" i="67"/>
  <c r="H96" i="67" s="1"/>
  <c r="F96" i="67"/>
  <c r="G95" i="67"/>
  <c r="H95" i="67" s="1"/>
  <c r="F95" i="67"/>
  <c r="G94" i="67"/>
  <c r="H94" i="67" s="1"/>
  <c r="F94" i="67"/>
  <c r="G93" i="67"/>
  <c r="H93" i="67" s="1"/>
  <c r="F93" i="67"/>
  <c r="G92" i="67"/>
  <c r="H92" i="67" s="1"/>
  <c r="F92" i="67"/>
  <c r="H74" i="67"/>
  <c r="F74" i="67"/>
  <c r="G73" i="67"/>
  <c r="H73" i="67" s="1"/>
  <c r="F73" i="67"/>
  <c r="H70" i="67"/>
  <c r="F70" i="67"/>
  <c r="G69" i="67"/>
  <c r="H69" i="67" s="1"/>
  <c r="F69" i="67"/>
  <c r="C64" i="67"/>
  <c r="F64" i="67" s="1"/>
  <c r="H62" i="67"/>
  <c r="F62" i="67"/>
  <c r="C56" i="67"/>
  <c r="H56" i="67" s="1"/>
  <c r="C55" i="67"/>
  <c r="C54" i="67"/>
  <c r="H52" i="67"/>
  <c r="F52" i="67"/>
  <c r="H51" i="67"/>
  <c r="F51" i="67"/>
  <c r="H50" i="67"/>
  <c r="F50" i="67"/>
  <c r="H43" i="67"/>
  <c r="F43" i="67"/>
  <c r="H42" i="67"/>
  <c r="F42" i="67"/>
  <c r="G41" i="67"/>
  <c r="H41" i="67" s="1"/>
  <c r="F41" i="67"/>
  <c r="H39" i="67"/>
  <c r="F39" i="67"/>
  <c r="N37" i="67"/>
  <c r="H37" i="67"/>
  <c r="F37" i="67"/>
  <c r="H36" i="67"/>
  <c r="F36" i="67"/>
  <c r="H32" i="67"/>
  <c r="F32" i="67"/>
  <c r="H29" i="67"/>
  <c r="E48" i="67"/>
  <c r="F21" i="67"/>
  <c r="P19" i="67"/>
  <c r="G19" i="67" s="1"/>
  <c r="F19" i="67"/>
  <c r="H17" i="67"/>
  <c r="F17" i="67"/>
  <c r="P15" i="67"/>
  <c r="G15" i="67" s="1"/>
  <c r="F15" i="67"/>
  <c r="P13" i="67"/>
  <c r="G13" i="67" s="1"/>
  <c r="F13" i="67"/>
  <c r="H13" i="67" l="1"/>
  <c r="H19" i="67"/>
  <c r="I19" i="67" s="1"/>
  <c r="H15" i="67"/>
  <c r="I15" i="67" s="1"/>
  <c r="I73" i="67"/>
  <c r="I51" i="67"/>
  <c r="I36" i="67"/>
  <c r="I41" i="67"/>
  <c r="F56" i="67"/>
  <c r="I56" i="67" s="1"/>
  <c r="I17" i="67"/>
  <c r="I96" i="67"/>
  <c r="I74" i="67"/>
  <c r="E33" i="67"/>
  <c r="F33" i="67" s="1"/>
  <c r="G33" i="67" s="1"/>
  <c r="H33" i="67" s="1"/>
  <c r="I42" i="67"/>
  <c r="H64" i="67"/>
  <c r="I64" i="67" s="1"/>
  <c r="I39" i="67"/>
  <c r="E121" i="67"/>
  <c r="I43" i="67"/>
  <c r="I21" i="67"/>
  <c r="I117" i="67"/>
  <c r="I70" i="67"/>
  <c r="I120" i="67"/>
  <c r="I92" i="67"/>
  <c r="I93" i="67"/>
  <c r="I69" i="67"/>
  <c r="G104" i="67"/>
  <c r="H104" i="67" s="1"/>
  <c r="F104" i="67"/>
  <c r="I52" i="67"/>
  <c r="I95" i="67"/>
  <c r="I98" i="67"/>
  <c r="H122" i="67"/>
  <c r="I97" i="67"/>
  <c r="I37" i="67"/>
  <c r="I50" i="67"/>
  <c r="E65" i="67"/>
  <c r="F65" i="67" s="1"/>
  <c r="G65" i="67" s="1"/>
  <c r="H65" i="67" s="1"/>
  <c r="I65" i="67" s="1"/>
  <c r="I99" i="67"/>
  <c r="F103" i="67"/>
  <c r="G103" i="67"/>
  <c r="H103" i="67" s="1"/>
  <c r="F48" i="67"/>
  <c r="E31" i="67"/>
  <c r="F31" i="67" s="1"/>
  <c r="I29" i="67"/>
  <c r="E60" i="67"/>
  <c r="F60" i="67" s="1"/>
  <c r="H55" i="67"/>
  <c r="F55" i="67"/>
  <c r="H54" i="67"/>
  <c r="F54" i="67"/>
  <c r="I62" i="67"/>
  <c r="I94" i="67"/>
  <c r="I108" i="67"/>
  <c r="E58" i="67"/>
  <c r="F58" i="67" s="1"/>
  <c r="E66" i="67"/>
  <c r="F66" i="67" s="1"/>
  <c r="I13" i="67"/>
  <c r="E30" i="67"/>
  <c r="F30" i="67" s="1"/>
  <c r="I32" i="67"/>
  <c r="E59" i="67"/>
  <c r="F59" i="67" s="1"/>
  <c r="E67" i="67"/>
  <c r="F67" i="67" s="1"/>
  <c r="E57" i="67" l="1"/>
  <c r="F57" i="67" s="1"/>
  <c r="F121" i="67"/>
  <c r="G121" i="67"/>
  <c r="H121" i="67" s="1"/>
  <c r="H123" i="67" s="1"/>
  <c r="I33" i="67"/>
  <c r="I104" i="67"/>
  <c r="F122" i="67"/>
  <c r="I54" i="67"/>
  <c r="G59" i="67"/>
  <c r="H59" i="67" s="1"/>
  <c r="I59" i="67" s="1"/>
  <c r="G30" i="67"/>
  <c r="H30" i="67" s="1"/>
  <c r="I103" i="67"/>
  <c r="G31" i="67"/>
  <c r="H31" i="67" s="1"/>
  <c r="I31" i="67" s="1"/>
  <c r="G66" i="67"/>
  <c r="H66" i="67" s="1"/>
  <c r="I66" i="67" s="1"/>
  <c r="G58" i="67"/>
  <c r="H58" i="67" s="1"/>
  <c r="I58" i="67" s="1"/>
  <c r="G67" i="67"/>
  <c r="H67" i="67" s="1"/>
  <c r="I67" i="67" s="1"/>
  <c r="G48" i="67"/>
  <c r="H48" i="67" s="1"/>
  <c r="I48" i="67" s="1"/>
  <c r="I55" i="67"/>
  <c r="G60" i="67"/>
  <c r="H60" i="67" s="1"/>
  <c r="I60" i="67" s="1"/>
  <c r="I121" i="67" l="1"/>
  <c r="I30" i="67"/>
  <c r="I122" i="67"/>
  <c r="F123" i="67"/>
  <c r="G57" i="67"/>
  <c r="H57" i="67" s="1"/>
  <c r="H105" i="67" s="1"/>
  <c r="H136" i="67" s="1"/>
  <c r="F105" i="67"/>
  <c r="F136" i="67" l="1"/>
  <c r="I123" i="67"/>
  <c r="I57" i="67"/>
  <c r="I105" i="67" l="1"/>
  <c r="I136" i="67" s="1"/>
  <c r="F137" i="67" l="1"/>
  <c r="F138" i="67" l="1"/>
  <c r="F16" i="11"/>
  <c r="H57" i="63"/>
  <c r="F57" i="63"/>
  <c r="E59" i="63" s="1"/>
  <c r="H56" i="63"/>
  <c r="F56" i="63"/>
  <c r="H55" i="63"/>
  <c r="F55" i="63"/>
  <c r="H54" i="63"/>
  <c r="F54" i="63"/>
  <c r="H49" i="63"/>
  <c r="F49" i="63"/>
  <c r="H48" i="63"/>
  <c r="F48" i="63"/>
  <c r="E51" i="63" s="1"/>
  <c r="H47" i="63"/>
  <c r="F47" i="63"/>
  <c r="H46" i="63"/>
  <c r="F46" i="63"/>
  <c r="H45" i="63"/>
  <c r="F45" i="63"/>
  <c r="H44" i="63"/>
  <c r="F44" i="63"/>
  <c r="H42" i="63"/>
  <c r="F42" i="63"/>
  <c r="H29" i="63"/>
  <c r="F29" i="63"/>
  <c r="H24" i="63"/>
  <c r="F24" i="63"/>
  <c r="H21" i="63"/>
  <c r="F21" i="63"/>
  <c r="H20" i="63"/>
  <c r="F20" i="63"/>
  <c r="H19" i="63"/>
  <c r="F19" i="63"/>
  <c r="H15" i="63"/>
  <c r="F15" i="63"/>
  <c r="H14" i="63"/>
  <c r="F14" i="63"/>
  <c r="H13" i="63"/>
  <c r="F13" i="63"/>
  <c r="E50" i="63" l="1"/>
  <c r="E25" i="63"/>
  <c r="I42" i="63"/>
  <c r="I44" i="63"/>
  <c r="I48" i="63"/>
  <c r="F50" i="63"/>
  <c r="I55" i="63"/>
  <c r="I20" i="63"/>
  <c r="I14" i="63"/>
  <c r="I29" i="63"/>
  <c r="I57" i="63"/>
  <c r="I15" i="63"/>
  <c r="I19" i="63"/>
  <c r="I47" i="63"/>
  <c r="I56" i="63"/>
  <c r="I21" i="63"/>
  <c r="I24" i="63"/>
  <c r="I45" i="63"/>
  <c r="H40" i="63"/>
  <c r="I49" i="63"/>
  <c r="H16" i="63"/>
  <c r="I13" i="63"/>
  <c r="I46" i="63"/>
  <c r="F16" i="63"/>
  <c r="F40" i="63"/>
  <c r="E58" i="63"/>
  <c r="I54" i="63"/>
  <c r="I16" i="63" l="1"/>
  <c r="G50" i="63"/>
  <c r="H50" i="63" s="1"/>
  <c r="I50" i="63" s="1"/>
  <c r="I40" i="63"/>
  <c r="F51" i="63"/>
  <c r="G51" i="63"/>
  <c r="H51" i="63" s="1"/>
  <c r="F59" i="63"/>
  <c r="G59" i="63"/>
  <c r="H59" i="63" s="1"/>
  <c r="F25" i="63"/>
  <c r="E26" i="63" s="1"/>
  <c r="F26" i="63" s="1"/>
  <c r="G25" i="63"/>
  <c r="H25" i="63" s="1"/>
  <c r="F58" i="63"/>
  <c r="G58" i="63"/>
  <c r="H58" i="63" s="1"/>
  <c r="G26" i="63" l="1"/>
  <c r="H26" i="63" s="1"/>
  <c r="H52" i="63"/>
  <c r="H27" i="63"/>
  <c r="I26" i="63"/>
  <c r="I59" i="63"/>
  <c r="I25" i="63"/>
  <c r="H60" i="63"/>
  <c r="F27" i="63"/>
  <c r="I58" i="63"/>
  <c r="I51" i="63"/>
  <c r="I52" i="63" s="1"/>
  <c r="F52" i="63"/>
  <c r="F60" i="63"/>
  <c r="F61" i="63" l="1"/>
  <c r="H61" i="63"/>
  <c r="H71" i="63" s="1"/>
  <c r="F71" i="63"/>
  <c r="I27" i="63"/>
  <c r="I60" i="63"/>
  <c r="I61" i="63" l="1"/>
  <c r="I71" i="63" l="1"/>
  <c r="G11" i="60"/>
  <c r="G13" i="60"/>
  <c r="G15" i="60"/>
  <c r="G17" i="60"/>
  <c r="G19" i="60"/>
  <c r="G27" i="60"/>
  <c r="G25" i="60" l="1"/>
  <c r="F14" i="12"/>
  <c r="I14" i="12" s="1"/>
  <c r="F72" i="63"/>
  <c r="F73" i="63" s="1"/>
  <c r="F15" i="11"/>
  <c r="H41" i="41" l="1"/>
  <c r="F41" i="41"/>
  <c r="H39" i="41"/>
  <c r="F39" i="41"/>
  <c r="H38" i="41"/>
  <c r="F38" i="41"/>
  <c r="I38" i="41" l="1"/>
  <c r="F47" i="41"/>
  <c r="F48" i="41" s="1"/>
  <c r="H47" i="41"/>
  <c r="H48" i="41" s="1"/>
  <c r="E15" i="39"/>
  <c r="F13" i="11"/>
  <c r="I39" i="41"/>
  <c r="I41" i="41"/>
  <c r="I47" i="41" l="1"/>
  <c r="F18" i="3"/>
  <c r="I48" i="41" l="1"/>
  <c r="F49" i="41" s="1"/>
  <c r="F50" i="41" l="1"/>
  <c r="F14" i="11"/>
  <c r="F19" i="11" s="1"/>
  <c r="I19" i="11" s="1"/>
  <c r="I26" i="11" s="1"/>
  <c r="F14" i="3" s="1"/>
  <c r="P15" i="12"/>
  <c r="F16" i="12"/>
  <c r="I16" i="12" s="1"/>
  <c r="F13" i="12"/>
  <c r="I13" i="12" s="1"/>
  <c r="I17" i="12" l="1"/>
  <c r="F16" i="3" s="1"/>
  <c r="F19" i="3"/>
  <c r="F20" i="3" s="1"/>
  <c r="F21" i="3" s="1"/>
</calcChain>
</file>

<file path=xl/sharedStrings.xml><?xml version="1.0" encoding="utf-8"?>
<sst xmlns="http://schemas.openxmlformats.org/spreadsheetml/2006/main" count="1284" uniqueCount="652">
  <si>
    <t>วันที่</t>
  </si>
  <si>
    <t>รายการ</t>
  </si>
  <si>
    <t>จำนวน</t>
  </si>
  <si>
    <t>หน่วย</t>
  </si>
  <si>
    <t>จำนวนเงิน</t>
  </si>
  <si>
    <t>หมายเหตุ</t>
  </si>
  <si>
    <t>ลำดับ</t>
  </si>
  <si>
    <t>ราคาวัสดุ</t>
  </si>
  <si>
    <t>ค่าแรงงาน</t>
  </si>
  <si>
    <t>ค่าวัสดุและแรงงาน</t>
  </si>
  <si>
    <t>ราคาต่อหน่วย</t>
  </si>
  <si>
    <t>รวมราคาก่อสร้าง</t>
  </si>
  <si>
    <t>หน่วยงาน/ผู้ประมาณราคา</t>
  </si>
  <si>
    <t>ค่าวัสดุและค่าแรง</t>
  </si>
  <si>
    <t>สรุป</t>
  </si>
  <si>
    <t>รวมราคาค่าก่อสร้างทั้งหมด</t>
  </si>
  <si>
    <t>Factor F</t>
  </si>
  <si>
    <t>หมวดงานครุภัณฑ์</t>
  </si>
  <si>
    <t>หมวดงานพิเศษ</t>
  </si>
  <si>
    <t>แบบสรุปค่าก่อสร้าง</t>
  </si>
  <si>
    <t>งานวิศวกรรมเครื่องกล</t>
  </si>
  <si>
    <t>แบบสรุปราคากลางงานก่อสร้าง</t>
  </si>
  <si>
    <t>ปร.4</t>
  </si>
  <si>
    <t>เดือน</t>
  </si>
  <si>
    <t>พศ.</t>
  </si>
  <si>
    <t xml:space="preserve">□   วันที่  </t>
  </si>
  <si>
    <t>เงื่อนไขการใช้ตาราง FACTOR F</t>
  </si>
  <si>
    <t>เงินประกันผลงานหัก………..………………………..%</t>
  </si>
  <si>
    <t>เงินล่วงหน้าจ่าย……………..………………………..%</t>
  </si>
  <si>
    <t>หน่วย : บาท</t>
  </si>
  <si>
    <t>ขนาดหรือเนื้อที่อาคาร จำนวน</t>
  </si>
  <si>
    <t>ตร.ม</t>
  </si>
  <si>
    <t>เฉลี่ย</t>
  </si>
  <si>
    <t>บาท/ตร.ม</t>
  </si>
  <si>
    <t>แบบสรุปค่าครุภัณฑ์จัดซื้อ</t>
  </si>
  <si>
    <t>แบบ ปร.5(ข)</t>
  </si>
  <si>
    <t xml:space="preserve">แบบ ปร.4 </t>
  </si>
  <si>
    <t xml:space="preserve">แบบแสดงรายการปริมาณงานและราคา
(ค่าใช้จ่ายพิเศษตามข้อกำหนดและค่าใช้จ่ายอื่นๆที่จำเป็นต้องมี) </t>
  </si>
  <si>
    <t>แบบ ปร.4 (พ)</t>
  </si>
  <si>
    <t>ค่าใช้จ่ายรวม
(ค่าก่อสร้าง)</t>
  </si>
  <si>
    <t xml:space="preserve">หมวดงานค่าก่อสร้าง </t>
  </si>
  <si>
    <t>ราคากลาง</t>
  </si>
  <si>
    <t xml:space="preserve"> - งานวิศวกรรมเครื่องกล</t>
  </si>
  <si>
    <t>งานวิศวกรรมไฟฟ้า-สื่อสาร</t>
  </si>
  <si>
    <t>งานวิศวกรรมโยธา</t>
  </si>
  <si>
    <t xml:space="preserve"> 1.1 งานก่อสร้าง</t>
  </si>
  <si>
    <t xml:space="preserve"> 2.1 งานครุภัณฑ์</t>
  </si>
  <si>
    <t xml:space="preserve">พ.ศ. </t>
  </si>
  <si>
    <t xml:space="preserve">แบบเลขที่ </t>
  </si>
  <si>
    <t xml:space="preserve"> 3.1 ค่าใช้จ่ายพิเศษ</t>
  </si>
  <si>
    <t>แบบ ปร.6</t>
  </si>
  <si>
    <t>แบบ ปร.5 (ก)</t>
  </si>
  <si>
    <t>แบบแสดงรายการปริมาณงานและราคา วิศวกรรมไฟฟ้า-สื่อสาร</t>
  </si>
  <si>
    <t>รวม</t>
  </si>
  <si>
    <t>รวมราคาค่าก่อสร้างงานวิศวกรรมไฟฟ้า-สื่อสาร</t>
  </si>
  <si>
    <t xml:space="preserve">รวมราคาค่าใช้จ่ายพิเศษ </t>
  </si>
  <si>
    <t xml:space="preserve"> รวมค่าครุภัณฑ์จัดซื้อ</t>
  </si>
  <si>
    <t>งานผนัง</t>
  </si>
  <si>
    <t>ชุด</t>
  </si>
  <si>
    <t>รวมราคาครุภัณฑ์จัดซื้อ (ไม่รวมภาษีมูลค่าเพิ่ม)</t>
  </si>
  <si>
    <t>รวมราคางานวิศวกรรมเครื่องกล</t>
  </si>
  <si>
    <t>รวมราคาคาวัสดุ</t>
  </si>
  <si>
    <t>แบบแสดงรายการปริมาณงานและราคา (ครุภัณฑ์จัดซื้อ)</t>
  </si>
  <si>
    <t>แบบแสดงรายการปริมาณงานและราคา สถาปัตยกรรม</t>
  </si>
  <si>
    <t>แบบแสดงรายการปริมาณงานและราคา วิศวกรรมเครื่องกล</t>
  </si>
  <si>
    <t>ตร.ม.</t>
  </si>
  <si>
    <t>ม.</t>
  </si>
  <si>
    <t>แบบแสดงรายการปริมาณงานและราคา วิศวกรรมโครงสร้าง</t>
  </si>
  <si>
    <t>หมวดงานโครงสร้าง-โยธา</t>
  </si>
  <si>
    <t>รวมราคาค่าก่อสร้าง วัสดุ+ค่าแรง</t>
  </si>
  <si>
    <t>รวมราคาค่าก่อสร้างงานสถาปัตยกรรม</t>
  </si>
  <si>
    <t>งานประตู</t>
  </si>
  <si>
    <t>หมวดงานสถาปัตยกรรม</t>
  </si>
  <si>
    <t>งานสถาปัตยกรรม</t>
  </si>
  <si>
    <t xml:space="preserve">งานระบบไฟฟ้า-ไฟฟ้าสื่อสาร </t>
  </si>
  <si>
    <t xml:space="preserve"> - 3/4" EMT</t>
  </si>
  <si>
    <t xml:space="preserve"> -  IEC01 4 Sq.mm</t>
  </si>
  <si>
    <t xml:space="preserve"> -  Manual Station</t>
  </si>
  <si>
    <t xml:space="preserve">  - Bell 6"</t>
  </si>
  <si>
    <t xml:space="preserve">  - FRC. 2.5 Sq.mm</t>
  </si>
  <si>
    <t>รวมรายการ 3.2</t>
  </si>
  <si>
    <t>องค์การเภสัชกรรม ธัญบุรี จังหวัดปทุมธานี</t>
  </si>
  <si>
    <t>ตัว</t>
  </si>
  <si>
    <t>4</t>
  </si>
  <si>
    <t>งานระบบปรับอากาศและระบายอากาศ</t>
  </si>
  <si>
    <t>4.1</t>
  </si>
  <si>
    <t>CLEANROOM HVAC EQUIPMENT</t>
  </si>
  <si>
    <t>AIR HANDING UNIT</t>
  </si>
  <si>
    <t>CLEANROOM  DUCT WORK &amp; FILTER</t>
  </si>
  <si>
    <t>GALVANIZE STEEL SHEET</t>
  </si>
  <si>
    <t xml:space="preserve">             # 26</t>
  </si>
  <si>
    <t>ตร.ฟ.</t>
  </si>
  <si>
    <t>DUCT FLANGS</t>
  </si>
  <si>
    <t>เหมา</t>
  </si>
  <si>
    <t>DUCT SEALANT</t>
  </si>
  <si>
    <t xml:space="preserve">EDPM FOAM ADHESIVE  </t>
  </si>
  <si>
    <t>GRILLE SA, RA, EA, OA</t>
  </si>
  <si>
    <t>INTERNAL</t>
  </si>
  <si>
    <t>EXTERNAL</t>
  </si>
  <si>
    <t>VOLUME DAMPER GEAR TYPE SA, RA, EA, OA</t>
  </si>
  <si>
    <t>SIZE 8"X8" (200x200 mm)</t>
  </si>
  <si>
    <t>SIZE 10"X10" (250x250 mm)</t>
  </si>
  <si>
    <t>SIZE 14"X14" (350x350 mm)</t>
  </si>
  <si>
    <t>SUPPORT &amp; HANGER</t>
  </si>
  <si>
    <t>COPPER TUBE TYPE-L INSTALLATION WORK</t>
  </si>
  <si>
    <t>COPPER TUBE TYPE-L DIA. 5/8"</t>
  </si>
  <si>
    <t>COPPER TUBE TYPE-L DIA. 7/8"</t>
  </si>
  <si>
    <t>ฉนวนหุ้มท่อ (CLOSED CELL INSULATION)</t>
  </si>
  <si>
    <t xml:space="preserve"> - ขนาด dia. 5/8", 3/4" THICK.</t>
  </si>
  <si>
    <t xml:space="preserve"> - ขนาด dia. 7/8", 3/4" THICK.</t>
  </si>
  <si>
    <t>INSULATION ADHESIVE</t>
  </si>
  <si>
    <t>DRAIN PIPING WORK</t>
  </si>
  <si>
    <t xml:space="preserve">PVC CLASS 8.5 DIA. 1"                 </t>
  </si>
  <si>
    <t xml:space="preserve"> - ขนาด dia. 1", 3/4" THICK.</t>
  </si>
  <si>
    <t>BMS &amp; EMS</t>
  </si>
  <si>
    <t>Sensor and Field Device</t>
  </si>
  <si>
    <t>Duct Smoke Detector</t>
  </si>
  <si>
    <t>รวมราคาค่าก่อสร้างงานวิศวกรรมเครื่องกล</t>
  </si>
  <si>
    <t>ระบบปรับอากาศและระบายอากาศ (HVAC)</t>
  </si>
  <si>
    <t xml:space="preserve">Wall panel (t) 42/50 mm.Polyurethane Foam  ( Off White / Off White) </t>
  </si>
  <si>
    <t xml:space="preserve"> -  Accessories Cable</t>
  </si>
  <si>
    <t xml:space="preserve"> ตู้ไฟฟ้า</t>
  </si>
  <si>
    <t xml:space="preserve"> Cable and Conduit</t>
  </si>
  <si>
    <t xml:space="preserve"> -  IEC01 10 Sq.mm</t>
  </si>
  <si>
    <t xml:space="preserve"> -  IEC01 4 Sq.mm </t>
  </si>
  <si>
    <t xml:space="preserve"> -  IEC01 2.5 Sq.mm</t>
  </si>
  <si>
    <t xml:space="preserve"> -  Accessories Conduit</t>
  </si>
  <si>
    <t xml:space="preserve"> Lighting,Receptacle,Emergency Light and Switch</t>
  </si>
  <si>
    <t xml:space="preserve"> - DownLight 13W LED E27</t>
  </si>
  <si>
    <t xml:space="preserve"> -  สวิตช์ทางเดียว 16A/250V + หน้ากาก 1 ช่อง</t>
  </si>
  <si>
    <t xml:space="preserve"> Fire Alarm Systems</t>
  </si>
  <si>
    <t xml:space="preserve">  - Fixed Temperature/Rate Of Rise Heat Detector</t>
  </si>
  <si>
    <t xml:space="preserve">  - IEC.01 1.5 Sq.mm</t>
  </si>
  <si>
    <t xml:space="preserve"> - 1/2" EMT</t>
  </si>
  <si>
    <t xml:space="preserve"> Sound Systems</t>
  </si>
  <si>
    <t xml:space="preserve">  - VTF 2Cx2.5 Sq.mm</t>
  </si>
  <si>
    <t xml:space="preserve">  - 1/2" EMT</t>
  </si>
  <si>
    <t xml:space="preserve"> - Cabinet Busbar,Wiring Control &amp; Accessories</t>
  </si>
  <si>
    <t xml:space="preserve">  - 3/4" EMT</t>
  </si>
  <si>
    <t>2.1.1</t>
  </si>
  <si>
    <t>รวมรายการ 2.1.1</t>
  </si>
  <si>
    <t>2.1.2</t>
  </si>
  <si>
    <t>ผนังก่ออิฐมวลเบา</t>
  </si>
  <si>
    <t>งานฉาบผนังภายใน</t>
  </si>
  <si>
    <t>เสาเอ็นทับหลัง</t>
  </si>
  <si>
    <t>เมตร</t>
  </si>
  <si>
    <t>งานสี</t>
  </si>
  <si>
    <t>งานฝ้า</t>
  </si>
  <si>
    <t>รวมรายการ 2.1.2</t>
  </si>
  <si>
    <t>2.1.3</t>
  </si>
  <si>
    <t xml:space="preserve">Ceiling Panel (t) 42/50mm.Polyurethane Foam  ( Off White / Off White) </t>
  </si>
  <si>
    <t>ชุดประตูSandwish Panelบานเปิดเดี่ยว ขนาด 0.90X2.10 m.</t>
  </si>
  <si>
    <t>รวมรายการ 2.1.3</t>
  </si>
  <si>
    <t>ทาสีน้ำอะครีลิคภายใน</t>
  </si>
  <si>
    <t xml:space="preserve">               - บัญชีแสดงปริมาณวัสดุเป็นเอกสารราชการ แผนกออกแบบและพัฒนาอุตสาหกรรม กองวิศวกรรม ฝ่ายเทคโนโลยีและวิศวกรรม องค์การเภสัชกรรม</t>
  </si>
  <si>
    <t xml:space="preserve">                 ใช้เฉพาะเป็นแนวทางในการประมาณราคาเท่านั้น</t>
  </si>
  <si>
    <t xml:space="preserve">               - หากต้องการ ใช้ BOQ.นี้ให้ผู้เสนอราคา กรอกรายละเอียดในการเสนอราคา จะต้องลบปริมาณวัสดุและราคาออกก่อน</t>
  </si>
  <si>
    <r>
      <t xml:space="preserve">หมายเหตุ   </t>
    </r>
    <r>
      <rPr>
        <sz val="14"/>
        <rFont val="TH SarabunPSK"/>
        <family val="2"/>
      </rPr>
      <t>- ปริมาณงานใน BOQ.นี้ไม่สามารถนำไปใช้อ้างอิงในการก่อสร้างจริงได้ ผู้เสนอราคาต้องเสนอตามรูปแบบและเอกสารรายการประกอบแบบที่กำหนด</t>
    </r>
  </si>
  <si>
    <r>
      <t xml:space="preserve">              </t>
    </r>
    <r>
      <rPr>
        <sz val="14"/>
        <rFont val="TH SarabunPSK"/>
        <family val="2"/>
      </rPr>
      <t xml:space="preserve"> - บัญชีแสดงปริมาณวัสดุเป็นเอกสารราชการ แผนกออกแบบและพัฒนาอุตสาหกรรม กองวิศวกรรม ฝ่ายเทคโนโลยีและวิศวกรรม องค์การเภสัชกรรม</t>
    </r>
  </si>
  <si>
    <r>
      <t xml:space="preserve">                 </t>
    </r>
    <r>
      <rPr>
        <sz val="14"/>
        <rFont val="TH SarabunPSK"/>
        <family val="2"/>
      </rPr>
      <t>ใช้เฉพาะเป็นแนวทางในการประมาณราคาเท่านั้น</t>
    </r>
  </si>
  <si>
    <r>
      <t xml:space="preserve">              </t>
    </r>
    <r>
      <rPr>
        <sz val="14"/>
        <rFont val="TH SarabunPSK"/>
        <family val="2"/>
      </rPr>
      <t xml:space="preserve"> - หากต้องการ ใช้ BOQ.นี้ให้ผู้เสนอราคา กรอกรายละเอียดในการเสนอราคา จะต้องลบปริมาณวัสดุและราคาออกก่อน</t>
    </r>
  </si>
  <si>
    <t>EXHAUST FAN (Double Skin Type)</t>
  </si>
  <si>
    <t>EXHAUST FAN (Ceiling Mounted Type)</t>
  </si>
  <si>
    <t>COPPER TUBE TYPE-L DIA. 3/8"</t>
  </si>
  <si>
    <t xml:space="preserve"> - ขนาด dia. 3/8", 3/4" THICK.</t>
  </si>
  <si>
    <t>ข้อต่อ อุปกรณ์ท่อ</t>
  </si>
  <si>
    <t xml:space="preserve">     - Oilless piston air compressor AC 220V, 1/2 hp, UL LISTED</t>
  </si>
  <si>
    <t>เหล็กยึดท่อ</t>
  </si>
  <si>
    <t xml:space="preserve">     - Water Motor Alarm</t>
  </si>
  <si>
    <t>ทดสอบ ทำความสะอาด ทาสีทำสัญลักษณ์ท่อ</t>
  </si>
  <si>
    <t xml:space="preserve">     - Butterfly valve 8'' , Gear, W/Switches</t>
  </si>
  <si>
    <t xml:space="preserve"> - 2.2 kw</t>
  </si>
  <si>
    <t xml:space="preserve"> - MCCB.3P,16AT/100AF</t>
  </si>
  <si>
    <t xml:space="preserve"> Cable and Conduit </t>
  </si>
  <si>
    <t xml:space="preserve"> HVAC cable</t>
  </si>
  <si>
    <t xml:space="preserve"> -  IEC01 6 Sq.mm</t>
  </si>
  <si>
    <t xml:space="preserve"> HVAC conduit</t>
  </si>
  <si>
    <t>งานสุขาภิบาล</t>
  </si>
  <si>
    <t xml:space="preserve"> - dia. 2"</t>
  </si>
  <si>
    <t xml:space="preserve"> - dia. 1/2"</t>
  </si>
  <si>
    <t xml:space="preserve"> - dia. 3/4"</t>
  </si>
  <si>
    <t>รวมราคาค่าก่อสร้างงาน สุขาภิบาล</t>
  </si>
  <si>
    <r>
      <rPr>
        <b/>
        <sz val="14"/>
        <color indexed="8"/>
        <rFont val="TH SarabunPSK"/>
        <family val="2"/>
      </rPr>
      <t>□   ประเภทงาน</t>
    </r>
    <r>
      <rPr>
        <sz val="14"/>
        <color indexed="8"/>
        <rFont val="TH SarabunPSK"/>
        <family val="2"/>
      </rPr>
      <t xml:space="preserve">   </t>
    </r>
  </si>
  <si>
    <r>
      <rPr>
        <b/>
        <sz val="14"/>
        <color indexed="8"/>
        <rFont val="TH SarabunPSK"/>
        <family val="2"/>
      </rPr>
      <t>□   เจ้าของอาคาร</t>
    </r>
    <r>
      <rPr>
        <sz val="14"/>
        <color indexed="8"/>
        <rFont val="TH SarabunPSK"/>
        <family val="2"/>
      </rPr>
      <t xml:space="preserve">   </t>
    </r>
  </si>
  <si>
    <r>
      <rPr>
        <b/>
        <sz val="14"/>
        <color indexed="8"/>
        <rFont val="TH SarabunPSK"/>
        <family val="2"/>
      </rPr>
      <t>□   สถานที่ก่อสร้าง</t>
    </r>
    <r>
      <rPr>
        <sz val="14"/>
        <color indexed="8"/>
        <rFont val="TH SarabunPSK"/>
        <family val="2"/>
      </rPr>
      <t xml:space="preserve">  </t>
    </r>
  </si>
  <si>
    <r>
      <rPr>
        <b/>
        <sz val="14"/>
        <color indexed="8"/>
        <rFont val="TH SarabunPSK"/>
        <family val="2"/>
      </rPr>
      <t>□   หน่วยงานออกแบบ</t>
    </r>
    <r>
      <rPr>
        <sz val="14"/>
        <color indexed="8"/>
        <rFont val="TH SarabunPSK"/>
        <family val="2"/>
      </rPr>
      <t xml:space="preserve">   </t>
    </r>
  </si>
  <si>
    <r>
      <rPr>
        <b/>
        <sz val="14"/>
        <color indexed="8"/>
        <rFont val="TH SarabunPSK"/>
        <family val="2"/>
      </rPr>
      <t>□   แบบเลขที่</t>
    </r>
    <r>
      <rPr>
        <sz val="14"/>
        <color indexed="8"/>
        <rFont val="TH SarabunPSK"/>
        <family val="2"/>
      </rPr>
      <t xml:space="preserve"> </t>
    </r>
  </si>
  <si>
    <r>
      <rPr>
        <b/>
        <sz val="14"/>
        <color indexed="8"/>
        <rFont val="TH SarabunPSK"/>
        <family val="2"/>
      </rPr>
      <t>□   ประมาณราคาตามแบบ</t>
    </r>
    <r>
      <rPr>
        <sz val="14"/>
        <color indexed="8"/>
        <rFont val="TH SarabunPSK"/>
        <family val="2"/>
      </rPr>
      <t xml:space="preserve"> </t>
    </r>
  </si>
  <si>
    <t>งานวิศวกรรมสุขาภิบาล</t>
  </si>
  <si>
    <t>ปร.4 , ปร.4 (พ) และ ปร.5 ที่แนบ</t>
  </si>
  <si>
    <t xml:space="preserve">ภาษีมูลค่าเพิ่ม
</t>
  </si>
  <si>
    <t>ภาษีมูลค่าเพิ่ม………..……….7..……….……………%</t>
  </si>
  <si>
    <t>-</t>
  </si>
  <si>
    <t>ค่าของ 10% แรง 30%</t>
  </si>
  <si>
    <t>ค่าของ 5% แรง 30%</t>
  </si>
  <si>
    <t>พิจารณาค่าของ 10 %แรง30%</t>
  </si>
  <si>
    <t>พิจารณาค่าของ 20 %แรง30%</t>
  </si>
  <si>
    <t>วัสดุสืบราคาจากท้องตลาด AUTO INFO</t>
  </si>
  <si>
    <t>พิจารณาค่าของ 40 %แรง30%</t>
  </si>
  <si>
    <t>หมายเหตุ   - ปริมาณงานใน BOQ.นี้ไม่สามารถนำไปใช้อ้างอิงในการก่อสร้างจริงได้ ผู้เสนอราคาต้องเสนอตามรูปแบบและเอกสารรายการประกอบแบบที่กำหนด</t>
  </si>
  <si>
    <t xml:space="preserve">โครงการ </t>
  </si>
  <si>
    <t>แบบแสดงรายการปริมาณงานและราคา สุขาภิบาล</t>
  </si>
  <si>
    <t>Aluminium angle + PVC Curve</t>
  </si>
  <si>
    <t>ค่าวัสดุ</t>
  </si>
  <si>
    <t>ค่าแรง</t>
  </si>
  <si>
    <t>ราคาสืบที่ใช้</t>
  </si>
  <si>
    <t>ราคาสืบเทียบ</t>
  </si>
  <si>
    <t>บริษัท สแควร์ พาแนล ซิสเต็ม จำกัด</t>
  </si>
  <si>
    <t>กรมบัญชีกลาง น.15</t>
  </si>
  <si>
    <t xml:space="preserve"> กรมบัญชีกลาง น.15</t>
  </si>
  <si>
    <t>กรมบัญชีกลาง น.17</t>
  </si>
  <si>
    <t>กรมบัญชีกลาง น.28</t>
  </si>
  <si>
    <t>บ.Unlimited Design จำกัด</t>
  </si>
  <si>
    <t>บ.Complus Solution จำกัด</t>
  </si>
  <si>
    <t>กรมบัญชีกลาง น.31</t>
  </si>
  <si>
    <t>บ.L&amp;E จำกัด</t>
  </si>
  <si>
    <t>บ.ตะวันออก ซินแทค จำกัด</t>
  </si>
  <si>
    <t>บ.Athens Electrical จำกัด</t>
  </si>
  <si>
    <t>บ.ไทยอิเล็กทริคเวิร์ค จำกัด</t>
  </si>
  <si>
    <t>บ.แกรนด์ เอ็นจิเนียริ่ง พลัส จำกัด</t>
  </si>
  <si>
    <t>หจก.ที เอ เอ็ม เมนูแฟคเจอร์ริ่ง</t>
  </si>
  <si>
    <t>บ.วินเนอร์ อินทิเกรเตอร์ จำกัด</t>
  </si>
  <si>
    <t>หจก.ทิพวรรณีเล็คทอนิค จำกัด</t>
  </si>
  <si>
    <t>กรมบัญชีกลาง น.24</t>
  </si>
  <si>
    <t>บ.เอสซุบเปอร์ เคเบิ้ล จำกัด</t>
  </si>
  <si>
    <t>บ.บริโอเทค จำกัด</t>
  </si>
  <si>
    <t>บ.ไทยรุ่งโรจน์ไพศาล กัด</t>
  </si>
  <si>
    <t>สพฐ.น.55</t>
  </si>
  <si>
    <t>กรมบัญชีกลาง น.32</t>
  </si>
  <si>
    <t>เปอร์เซ็นต์ของค่าวัสดุ</t>
  </si>
  <si>
    <t>ส่วนราชการ</t>
  </si>
  <si>
    <t>คู่เทียบ/ราคาเทียบ</t>
  </si>
  <si>
    <t>.</t>
  </si>
  <si>
    <t>ENERCOV / 249,756+370500=620,256</t>
  </si>
  <si>
    <t xml:space="preserve">AUTO INFO </t>
  </si>
  <si>
    <t>Engineering and Commissioning</t>
  </si>
  <si>
    <t>AUTO INFO / ค่าแรงประมาณการ 3 %</t>
  </si>
  <si>
    <t>Human Machine Interface</t>
  </si>
  <si>
    <t>BAS Software</t>
  </si>
  <si>
    <t>ENERCOV</t>
  </si>
  <si>
    <t xml:space="preserve">รวมค่าก่อสร้าง </t>
  </si>
  <si>
    <t>ปร.4 (ครุภัณฑ์ จัดซื้อ)</t>
  </si>
  <si>
    <t>รวมราคาครุภัณฑ์จัดซื้อ (รวมภาษีมูลค่าเพิ่ม)</t>
  </si>
  <si>
    <t>กระทรวงสาธารณสุข น.215</t>
  </si>
  <si>
    <t>กระทรวงสาธารณสุข น.217</t>
  </si>
  <si>
    <t>บ.หจก.ศิริมาศ เทรดดิ้ง</t>
  </si>
  <si>
    <t>ค่าแรง30%ของค่าวัสดุ กรมบัญชีกลาง น.15</t>
  </si>
  <si>
    <t>ค่าวัสดุ 10%ของราคาท่อ กรมบัญชีกลาง น.15</t>
  </si>
  <si>
    <t>ค่าวัสดุ 30%ของราคาท่อ กรมบัญชีกลาง น.15</t>
  </si>
  <si>
    <t>ค่าวัสดุ 40%ของราคาท่อ กรมบัญชีกลาง น.15</t>
  </si>
  <si>
    <t>ค่าวัสดุ 50%ของราคาท่อ กรมบัญชีกลาง น.15</t>
  </si>
  <si>
    <t xml:space="preserve"> แบบ ปร.4</t>
  </si>
  <si>
    <t>วัสดุสืบราคาจากท้องตลาด AUTO INFO/ ค่าแรงประมาณการ 3 %</t>
  </si>
  <si>
    <t>วัสดุสืบราคาจากท้องตลาด AUTO INFO รวมค่าแรงติดตั้ง</t>
  </si>
  <si>
    <t>พิจารณาค่าของ(ค่าแผ่นเหล็กอาบสังกะสี) 20 %แรง30% (คิดเหมือนงานเดินท่อเหล็ก)</t>
  </si>
  <si>
    <t>30%ค่าวัสดุ กรมบัญชีกลาง น.37</t>
  </si>
  <si>
    <t xml:space="preserve"> 30%ค่าแรง กรมบัญชีกลาง น.37</t>
  </si>
  <si>
    <t>10%ของค่าวัสดุ กรมบัญชีกลาง น.103</t>
  </si>
  <si>
    <t>20%ของค่าวัสดุ กรมบัญชีกลาง น.103</t>
  </si>
  <si>
    <t>10%ของค่าวัสดุ กรมบัญชีกลาง น.110</t>
  </si>
  <si>
    <t>20%ของค่าวัสดุ กรมบัญชีกลาง น.109</t>
  </si>
  <si>
    <t>20%ของค่าวัสดุ กรมบัญชีกลาง น.111</t>
  </si>
  <si>
    <t>เท่าเดิม</t>
  </si>
  <si>
    <r>
      <t xml:space="preserve">หมายเหตุ   </t>
    </r>
    <r>
      <rPr>
        <sz val="16"/>
        <rFont val="TH SarabunPSK"/>
        <family val="2"/>
      </rPr>
      <t>- ปริมาณงานใน BOQ.นี้ไม่สามารถนำไปใช้อ้างอิงในการก่อสร้างจริงได้ ผู้เสนอราคาต้องเสนอตามรูปแบบและเอกสารรายการประกอบแบบที่กำหนด</t>
    </r>
  </si>
  <si>
    <r>
      <t xml:space="preserve">              </t>
    </r>
    <r>
      <rPr>
        <sz val="16"/>
        <rFont val="TH SarabunPSK"/>
        <family val="2"/>
      </rPr>
      <t xml:space="preserve"> - บัญชีแสดงปริมาณวัสดุเป็นเอกสารราชการ แผนกออกแบบและพัฒนาอุตสาหกรรม กองวิศวกรรม ฝ่ายเทคโนโลยีและวิศวกรรม องค์การเภสัชกรรม</t>
    </r>
  </si>
  <si>
    <r>
      <t xml:space="preserve">                 </t>
    </r>
    <r>
      <rPr>
        <sz val="16"/>
        <rFont val="TH SarabunPSK"/>
        <family val="2"/>
      </rPr>
      <t>ใช้เฉพาะเป็นแนวทางในการประมาณราคาเท่านั้น</t>
    </r>
  </si>
  <si>
    <r>
      <t xml:space="preserve">              </t>
    </r>
    <r>
      <rPr>
        <sz val="16"/>
        <rFont val="TH SarabunPSK"/>
        <family val="2"/>
      </rPr>
      <t xml:space="preserve"> - หากต้องการ ใช้ BOQ.นี้ให้ผู้เสนอราคา กรอกรายละเอียดในการเสนอราคา จะต้องลบปริมาณวัสดุและราคาออกก่อน</t>
    </r>
  </si>
  <si>
    <t xml:space="preserve">เท่าเดิม </t>
  </si>
  <si>
    <t>( 61.69/0.36=171.36 บาท/ตารางเมตร )</t>
  </si>
  <si>
    <t>(14.44/0.06=160.44 บาท/ตารางเมตร )</t>
  </si>
  <si>
    <t xml:space="preserve"> (14.44/0.06=160.44 บาท/ตารางเมตร )</t>
  </si>
  <si>
    <t xml:space="preserve"> - Dia 1"</t>
  </si>
  <si>
    <t>รวมรายการ 5.3 หมวดงานระบบสุขาภิบาล (สำนักงาน ชั้น 3)</t>
  </si>
  <si>
    <r>
      <t xml:space="preserve">หมายเหตุ   </t>
    </r>
    <r>
      <rPr>
        <sz val="16"/>
        <color theme="1"/>
        <rFont val="TH SarabunPSK"/>
        <family val="2"/>
      </rPr>
      <t>- ปริมาณงานใน BOQ.นี้ไม่สามารถนำไปใช้อ้างอิงในการก่อสร้างจริงได้ ผู้เสนอราคาต้องเสนอตามรูปแบบและเอกสารรายการประกอบแบบที่กำหนด</t>
    </r>
  </si>
  <si>
    <r>
      <t xml:space="preserve">              </t>
    </r>
    <r>
      <rPr>
        <sz val="16"/>
        <color theme="1"/>
        <rFont val="TH SarabunPSK"/>
        <family val="2"/>
      </rPr>
      <t xml:space="preserve"> - บัญชีแสดงปริมาณวัสดุเป็นเอกสารราชการ แผนกออกแบบและพัฒนาอุตสาหกรรม กองวิศวกรรม ฝ่ายเทคโนโลยีและวิศวกรรม องค์การเภสัชกรรม</t>
    </r>
  </si>
  <si>
    <r>
      <t xml:space="preserve">                 </t>
    </r>
    <r>
      <rPr>
        <sz val="16"/>
        <color theme="1"/>
        <rFont val="TH SarabunPSK"/>
        <family val="2"/>
      </rPr>
      <t>ใช้เฉพาะเป็นแนวทางในการประมาณราคาเท่านั้น</t>
    </r>
  </si>
  <si>
    <r>
      <t xml:space="preserve">              </t>
    </r>
    <r>
      <rPr>
        <sz val="16"/>
        <color theme="1"/>
        <rFont val="TH SarabunPSK"/>
        <family val="2"/>
      </rPr>
      <t xml:space="preserve"> - หากต้องการ ใช้ BOQ.นี้ให้ผู้เสนอราคา กรอกรายละเอียดในการเสนอราคา จะต้องลบปริมาณวัสดุและราคาออกก่อน</t>
    </r>
  </si>
  <si>
    <r>
      <t xml:space="preserve">หมายเหตุ   </t>
    </r>
    <r>
      <rPr>
        <sz val="20"/>
        <rFont val="TH SarabunPSK"/>
        <family val="2"/>
      </rPr>
      <t>- ปริมาณงานใน BOQ.นี้ไม่สามารถนำไปใช้อ้างอิงในการก่อสร้างจริงได้ ผู้เสนอราคาต้องเสนอตามรูปแบบและเอกสารรายการประกอบแบบที่กำหนด</t>
    </r>
  </si>
  <si>
    <r>
      <t xml:space="preserve">              </t>
    </r>
    <r>
      <rPr>
        <sz val="20"/>
        <rFont val="TH SarabunPSK"/>
        <family val="2"/>
      </rPr>
      <t xml:space="preserve"> - บัญชีแสดงปริมาณวัสดุเป็นเอกสารราชการ แผนกออกแบบและพัฒนาอุตสาหกรรม กองวิศวกรรม ฝ่ายเทคโนโลยีและวิศวกรรม องค์การเภสัชกรรม</t>
    </r>
  </si>
  <si>
    <r>
      <t xml:space="preserve">                 </t>
    </r>
    <r>
      <rPr>
        <sz val="20"/>
        <rFont val="TH SarabunPSK"/>
        <family val="2"/>
      </rPr>
      <t>ใช้เฉพาะเป็นแนวทางในการประมาณราคาเท่านั้น</t>
    </r>
  </si>
  <si>
    <r>
      <t xml:space="preserve">              </t>
    </r>
    <r>
      <rPr>
        <sz val="20"/>
        <rFont val="TH SarabunPSK"/>
        <family val="2"/>
      </rPr>
      <t xml:space="preserve"> - หากต้องการ ใช้ BOQ.นี้ให้ผู้เสนอราคา กรอกรายละเอียดในการเสนอราคา จะต้องลบปริมาณวัสดุและราคาออกก่อน</t>
    </r>
  </si>
  <si>
    <r>
      <t xml:space="preserve">หมายเหตุ </t>
    </r>
    <r>
      <rPr>
        <sz val="24"/>
        <color theme="1"/>
        <rFont val="TH SarabunPSK"/>
        <family val="2"/>
      </rPr>
      <t xml:space="preserve">  - ปริมาณงานใน BOQ.นี้ไม่สามารถนำไปใช้อ้างอิงในการก่อสร้างจริงได้ ผู้เสนอราคาต้องเสนอตามรูปแบบและเอกสารรายการประกอบแบบที่กำหนด</t>
    </r>
  </si>
  <si>
    <r>
      <rPr>
        <b/>
        <sz val="24"/>
        <rFont val="TH SarabunPSK"/>
        <family val="2"/>
      </rPr>
      <t xml:space="preserve">หมายเหตุ </t>
    </r>
    <r>
      <rPr>
        <sz val="24"/>
        <rFont val="TH SarabunPSK"/>
        <family val="2"/>
      </rPr>
      <t xml:space="preserve">   - ปริมาณงานใน BOQ.นี้ไม่สามารถนำไปใช้อ้างอิงในการก่อสร้างจริงได้ ผู้เสนอราคาต้องเสนอตามรูปแบบและเอกสารรายการประกอบแบบที่กำหนด</t>
    </r>
  </si>
  <si>
    <r>
      <t xml:space="preserve">              </t>
    </r>
    <r>
      <rPr>
        <sz val="24"/>
        <rFont val="TH SarabunPSK"/>
        <family val="2"/>
      </rPr>
      <t xml:space="preserve"> - บัญชีแสดงปริมาณวัสดุเป็นเอกสารราชการ แผนกออกแบบและพัฒนาอุตสาหกรรม กองวิศวกรรม ฝ่ายเทคโนโลยีและวิศวกรรม องค์การเภสัชกรรม</t>
    </r>
  </si>
  <si>
    <r>
      <t xml:space="preserve">                 </t>
    </r>
    <r>
      <rPr>
        <sz val="24"/>
        <rFont val="TH SarabunPSK"/>
        <family val="2"/>
      </rPr>
      <t>ใช้เฉพาะเป็นแนวทางในการประมาณราคาเท่านั้น</t>
    </r>
  </si>
  <si>
    <r>
      <t xml:space="preserve">              </t>
    </r>
    <r>
      <rPr>
        <sz val="24"/>
        <rFont val="TH SarabunPSK"/>
        <family val="2"/>
      </rPr>
      <t xml:space="preserve"> - หากต้องการ ใช้ BOQ.นี้ให้ผู้เสนอราคา กรอกรายละเอียดในการเสนอราคา จะต้องลบปริมาณวัสดุและราคาออกก่อน</t>
    </r>
  </si>
  <si>
    <t xml:space="preserve">สพฐ.น.55 ลำดับ C2084 </t>
  </si>
  <si>
    <t>รวมรายการ (1) (1.1-1.7) หมวดงานโครงสร้าง-โยธา</t>
  </si>
  <si>
    <t>กระทรวงพาณิชย์ น.43 ลำดับ 1535</t>
  </si>
  <si>
    <t>กระทรวงพาณิชย์ น.43 ลำดับ 1536</t>
  </si>
  <si>
    <t>กระทรวงพาณิชย์ น.77 ลำดับ 2654</t>
  </si>
  <si>
    <t>กระทรวงพาณิชย์ น.77 ลำดับ 2656</t>
  </si>
  <si>
    <t>กระทรวงพาณิชย์ น.78 ลำดับ 2658</t>
  </si>
  <si>
    <t>กระทรวงพาณิชย์ น.77 ลำดับ 2655</t>
  </si>
  <si>
    <t>กระทรวงพาณิชย์ น.80 ลำดับ 2745 +บ.ไทยอิเล็กทริค</t>
  </si>
  <si>
    <t>ค่าใช้จ่ายพิเศษ</t>
  </si>
  <si>
    <t>ดอกเบี้ยเงินกู้…...…………….5….…………………..%</t>
  </si>
  <si>
    <t>ประมาณการโดย  บริษัท ฟาร์มาแฟค แพลน เทคโนโลยี  จำกัด</t>
  </si>
  <si>
    <t xml:space="preserve">          คณะกรรมการกำหนดราคากลาง</t>
  </si>
  <si>
    <t xml:space="preserve">   ......................................................................</t>
  </si>
  <si>
    <t xml:space="preserve">  (......................................................................)</t>
  </si>
  <si>
    <t xml:space="preserve">  </t>
  </si>
  <si>
    <t xml:space="preserve">       ประธานกกรรมการกำหนดราคากลาง</t>
  </si>
  <si>
    <t xml:space="preserve"> .........................................................................</t>
  </si>
  <si>
    <t>(..........................................................................)</t>
  </si>
  <si>
    <t xml:space="preserve">          กรรมการกำหนดราคากลาง</t>
  </si>
  <si>
    <t xml:space="preserve">        กรรมการกำหนดราคากลาง</t>
  </si>
  <si>
    <t xml:space="preserve">                                                              .........................................................................</t>
  </si>
  <si>
    <t xml:space="preserve">                                                    (..........................................................................)</t>
  </si>
  <si>
    <t xml:space="preserve">                                                                    กรรมการกำหนดราคากลาง</t>
  </si>
  <si>
    <t xml:space="preserve">                                                  .........................................................................</t>
  </si>
  <si>
    <t xml:space="preserve">                                                  (..........................................................................)</t>
  </si>
  <si>
    <t xml:space="preserve">                                                 (..........................................................................)</t>
  </si>
  <si>
    <t xml:space="preserve">                                                              กรรมการกำหนดราคากลาง</t>
  </si>
  <si>
    <t xml:space="preserve">                                                               กรรมการกำหนดราคากลาง</t>
  </si>
  <si>
    <r>
      <rPr>
        <b/>
        <sz val="16"/>
        <color indexed="8"/>
        <rFont val="TH SarabunPSK"/>
        <family val="2"/>
      </rPr>
      <t>□   ประเภทงาน</t>
    </r>
    <r>
      <rPr>
        <sz val="16"/>
        <color indexed="8"/>
        <rFont val="TH SarabunPSK"/>
        <family val="2"/>
      </rPr>
      <t xml:space="preserve">   </t>
    </r>
  </si>
  <si>
    <r>
      <rPr>
        <b/>
        <sz val="16"/>
        <color indexed="8"/>
        <rFont val="TH SarabunPSK"/>
        <family val="2"/>
      </rPr>
      <t>□   เจ้าของอาคาร</t>
    </r>
    <r>
      <rPr>
        <sz val="16"/>
        <color indexed="8"/>
        <rFont val="TH SarabunPSK"/>
        <family val="2"/>
      </rPr>
      <t xml:space="preserve">   </t>
    </r>
  </si>
  <si>
    <r>
      <rPr>
        <b/>
        <sz val="16"/>
        <color indexed="8"/>
        <rFont val="TH SarabunPSK"/>
        <family val="2"/>
      </rPr>
      <t>□   สถานที่ก่อสร้าง</t>
    </r>
    <r>
      <rPr>
        <sz val="16"/>
        <color indexed="8"/>
        <rFont val="TH SarabunPSK"/>
        <family val="2"/>
      </rPr>
      <t xml:space="preserve">  </t>
    </r>
  </si>
  <si>
    <r>
      <rPr>
        <b/>
        <sz val="16"/>
        <color indexed="8"/>
        <rFont val="TH SarabunPSK"/>
        <family val="2"/>
      </rPr>
      <t>□   หน่วยงานออกแบบ</t>
    </r>
    <r>
      <rPr>
        <sz val="16"/>
        <color indexed="8"/>
        <rFont val="TH SarabunPSK"/>
        <family val="2"/>
      </rPr>
      <t xml:space="preserve">   </t>
    </r>
  </si>
  <si>
    <r>
      <rPr>
        <b/>
        <sz val="16"/>
        <color indexed="8"/>
        <rFont val="TH SarabunPSK"/>
        <family val="2"/>
      </rPr>
      <t>□   แบบเลขที่</t>
    </r>
    <r>
      <rPr>
        <sz val="16"/>
        <color indexed="8"/>
        <rFont val="TH SarabunPSK"/>
        <family val="2"/>
      </rPr>
      <t xml:space="preserve"> </t>
    </r>
  </si>
  <si>
    <r>
      <rPr>
        <b/>
        <sz val="16"/>
        <color indexed="8"/>
        <rFont val="TH SarabunPSK"/>
        <family val="2"/>
      </rPr>
      <t>□   ประมาณราคาตามแบบ</t>
    </r>
    <r>
      <rPr>
        <sz val="16"/>
        <color indexed="8"/>
        <rFont val="TH SarabunPSK"/>
        <family val="2"/>
      </rPr>
      <t xml:space="preserve"> </t>
    </r>
  </si>
  <si>
    <t xml:space="preserve"> - 3x14W (6,300Lumen) LED Tube T8 FL.(600x1200mm.)</t>
  </si>
  <si>
    <t xml:space="preserve"> - 2x14W (4,200Lumen) LED Tube T8 FL.(300x1200mm.)</t>
  </si>
  <si>
    <t xml:space="preserve"> - 2x7W (1,050Lumen) LED Tube T8 FL.(600x600mm.)</t>
  </si>
  <si>
    <t xml:space="preserve"> - ไฟเเสงสว่างฉุกเฉินดาวไลท์ LED 9W.ชนิดฝังฝ้า สำรองไฟได้ 2ชม.</t>
  </si>
  <si>
    <t xml:space="preserve"> - ไฟเเสงสว่างฉุกเฉินดาวไลท LED 9W.ชนิดติดลอย สำรองไฟได้ 2ชม.</t>
  </si>
  <si>
    <t xml:space="preserve"> -  เพาเวอร์ปลั๊ก 3P+N+E 32A,400V</t>
  </si>
  <si>
    <t xml:space="preserve"> งานเพิ่มเบรกเกอร์</t>
  </si>
  <si>
    <t xml:space="preserve"> ตู้ไฟฟ้า LA22 (ใช้ตู้เดิม)</t>
  </si>
  <si>
    <t xml:space="preserve"> - MCB.32A,3P 6kA (For AMCC)</t>
  </si>
  <si>
    <t xml:space="preserve"> - MCB.32A,3P 6kA (For Power Plug)</t>
  </si>
  <si>
    <t xml:space="preserve"> - MCB.20A,1P 6kA (For FCU 65)</t>
  </si>
  <si>
    <t xml:space="preserve"> - เต้ารับคู่ ขากลมแบน มีกราวด์ 16A/250 V</t>
  </si>
  <si>
    <t xml:space="preserve"> - เต้ารับคู่ ขากลมแบน มีกราวด์ 16A/250 V (ของเดิม)</t>
  </si>
  <si>
    <t xml:space="preserve"> -  สวิตช์ทางเดียว 16A/250V + หน้ากาก 1 ช่อง(ของเดิม)</t>
  </si>
  <si>
    <t xml:space="preserve">  - Fixed Temperature/Rate Of Rise Heat Detector (ของเดิม)</t>
  </si>
  <si>
    <t xml:space="preserve"> งานระบบไฟฟ้าติดตั้งใหม่</t>
  </si>
  <si>
    <t xml:space="preserve"> งานระบบไฟฟ้า งานรื้อถอนของเดิม</t>
  </si>
  <si>
    <t xml:space="preserve"> - โคมตะเเกรง ชนิดฝังฝ้า 3x36W  Tube T8 FL.(600x1200mm.)</t>
  </si>
  <si>
    <t xml:space="preserve"> - โคมตะเเกรง ชนิดฝังฝ้า 3x18W  Tube T8 FL.(600x600mm.)</t>
  </si>
  <si>
    <t>3.1.1</t>
  </si>
  <si>
    <t>รวมรายการ 3.1.1</t>
  </si>
  <si>
    <t>3.1.2</t>
  </si>
  <si>
    <t>รวมรายการ 3.1.2</t>
  </si>
  <si>
    <t>3.1.3</t>
  </si>
  <si>
    <t>รวมรายการ 3.1.3</t>
  </si>
  <si>
    <t>3.1.4</t>
  </si>
  <si>
    <t>รวมรายการ 3.1.4</t>
  </si>
  <si>
    <t>3.1.5</t>
  </si>
  <si>
    <t>รวมรายการ 3.1.5</t>
  </si>
  <si>
    <t xml:space="preserve">รวมรายการที่ 3 (3.1-3.2) หมวดงานระบบไฟฟ้า-ไฟฟ้าสื่อสาร </t>
  </si>
  <si>
    <t xml:space="preserve"> -  Loudspeaker 6W (ของเดิม)</t>
  </si>
  <si>
    <t xml:space="preserve">  -1/2" EMT</t>
  </si>
  <si>
    <t xml:space="preserve">งานติดตั้งระบบไฟฟ้า-ปรับอากาศ </t>
  </si>
  <si>
    <t>AMCC Complete set</t>
  </si>
  <si>
    <t xml:space="preserve"> - MCCB.3P,32AT/100AF</t>
  </si>
  <si>
    <t xml:space="preserve"> - MCCB.3P,25AT/100AF</t>
  </si>
  <si>
    <t xml:space="preserve"> -  Volume button (ของเดิม)</t>
  </si>
  <si>
    <t xml:space="preserve"> -  Volume button </t>
  </si>
  <si>
    <t xml:space="preserve"> -  Loudspeaker 6W</t>
  </si>
  <si>
    <t xml:space="preserve"> - 1" EMT</t>
  </si>
  <si>
    <t xml:space="preserve"> - ไฟป้ายทางหนีไฟเเบบเเผ่นเรียบ LED 10W. 1 หน้าฝังฝ้า  สำรองไฟได้ 2ชม.</t>
  </si>
  <si>
    <t xml:space="preserve"> -  สวิตช์ทางเดียว 16A/250V + หน้ากาก 1 ช่อง(ของใหม่)</t>
  </si>
  <si>
    <t xml:space="preserve">  - Fixed Temperature/Rate Of Rise Heat Detector (ของใหม่)</t>
  </si>
  <si>
    <t>รวมรายการ3.1</t>
  </si>
  <si>
    <t xml:space="preserve">AHU-C-201, Cap. 970 CFM. </t>
  </si>
  <si>
    <t>CONDENSING UNIT</t>
  </si>
  <si>
    <t>FAN COIL UNIT (Refrigerant Coil) R-410A</t>
  </si>
  <si>
    <t>CDU-C-201,Cap 12.9 kw</t>
  </si>
  <si>
    <t>FCU-65,  Cap. 30,000 BTU/HR                 '' Ceiling Mounted Cassette Type''</t>
  </si>
  <si>
    <t>EF-C-201,Cap 97 CFM.                           ''Plug Fan''</t>
  </si>
  <si>
    <t xml:space="preserve">EF-N-201 Cap. 80 CFM                               </t>
  </si>
  <si>
    <t xml:space="preserve">EF-N-202 Cap. 40 CFM                               </t>
  </si>
  <si>
    <t xml:space="preserve">EF-N-203 Cap. 60 CFM                               </t>
  </si>
  <si>
    <t xml:space="preserve">EF-N-204 Cap. 120 CFM                               </t>
  </si>
  <si>
    <t xml:space="preserve">EF-N-205 Cap. 90 CFM                               </t>
  </si>
  <si>
    <t xml:space="preserve">EF-N-206 Cap. 40 CFM                               </t>
  </si>
  <si>
    <t>SAG Size  (450x450 mm)</t>
  </si>
  <si>
    <t>RAG Size 14"X14" (300x300 mm)</t>
  </si>
  <si>
    <t>EAG W/Insect Screen   Size 8"X8" (200x200 mm)</t>
  </si>
  <si>
    <t>Variable Speed Drive (vsd) IP20</t>
  </si>
  <si>
    <t xml:space="preserve"> - 0.75 kw</t>
  </si>
  <si>
    <t>DDC Control for BMS</t>
  </si>
  <si>
    <t>DDC</t>
  </si>
  <si>
    <t xml:space="preserve"> - Server + 23'' Monitor LCD+ Software Window 10</t>
  </si>
  <si>
    <t xml:space="preserve"> - UPS</t>
  </si>
  <si>
    <t xml:space="preserve"> - Swithing Hub</t>
  </si>
  <si>
    <t xml:space="preserve"> - Printer</t>
  </si>
  <si>
    <t>Engineering &amp; Commissioning</t>
  </si>
  <si>
    <t>Scope Of Work DDC Programming</t>
  </si>
  <si>
    <t>- Discuss and Approve</t>
  </si>
  <si>
    <t>- System Configation</t>
  </si>
  <si>
    <t>- Panel Design and Drawing</t>
  </si>
  <si>
    <t>- DDC Pragramming</t>
  </si>
  <si>
    <t>- Create Graphic</t>
  </si>
  <si>
    <t>- SAT (Commissioning)</t>
  </si>
  <si>
    <t>Validation Service</t>
  </si>
  <si>
    <t>- Installation Qualification ( IQ )</t>
  </si>
  <si>
    <t>- Operation Qualification ( OQ )</t>
  </si>
  <si>
    <t>Duct Humi. +2% &amp; Temp. Sensor / DC 0-10V / HQ</t>
  </si>
  <si>
    <t>Duct Temp. Sensor, PT 1K OHM (375), 18" RIGID</t>
  </si>
  <si>
    <t>Diff. Pressure Sensor Airflow</t>
  </si>
  <si>
    <t>Hi Temp. Cut-Off 40..120ºC</t>
  </si>
  <si>
    <t>Diff. pressure sensor / + 50 pa</t>
  </si>
  <si>
    <t>Air Damper Actuator 5 Nm, AC 24 V / DC 0-10 V / 0.8 m2</t>
  </si>
  <si>
    <t>Room Hum/Temp.sensor 0-10V HQ</t>
  </si>
  <si>
    <t>Metal Enclosure Manehelic Pressure</t>
  </si>
  <si>
    <t>งานรื้อถอนเครื่องปรับอากาศพร้อมติดตั้งใหม่</t>
  </si>
  <si>
    <t>FAN COIL UNIT (Refrigerant Coil) R-410A รื้อถอนและติดตั้งใหม่</t>
  </si>
  <si>
    <t>FCU-37,  Cap. 24,000 BTU/HR                 '' Ceiling Mounted Cassette Type''</t>
  </si>
  <si>
    <t>FCU-38,  Cap. 30,000 BTU/HR                 '' Ceiling Mounted Cassette Type''</t>
  </si>
  <si>
    <t>FCU-42,  Cap. 18,000 BTU/HR                 '' Ceiling Mounted Cassette Type''</t>
  </si>
  <si>
    <t>FCU-43,  Cap. 24,000 BTU/HR                 '' Ceiling Mounted Cassette Type''</t>
  </si>
  <si>
    <t>FCU-44,  Cap. 30,000 BTU/HR                 '' Ceiling Mounted Cassette Type''</t>
  </si>
  <si>
    <t>FAN COIL UNIT (Refrigerant Coil) R-410A รื้อถอนส่งคืนผู้ว่าจ้าง</t>
  </si>
  <si>
    <t>FCU-36,  Cap. 18,000 BTU/HR                 '' Ceiling Mounted Cassette Type''</t>
  </si>
  <si>
    <t>FCU-41,  Cap. 18,000 BTU/HR                 '' Ceiling Mounted Cassette Type''</t>
  </si>
  <si>
    <t>Aluminium ceiling beam with hanging system</t>
  </si>
  <si>
    <t>ALTER / ค่าแรงประมาณการ 3 %</t>
  </si>
  <si>
    <t>CDR / ค่าแรงประมาณการ 2 %</t>
  </si>
  <si>
    <t>ALTER / ค่าแรงประมาณการ 5 %</t>
  </si>
  <si>
    <t>CDR / ที่มาบัญชีค่าแรง หน้า 70 ข้อ 5.1</t>
  </si>
  <si>
    <t>TEB / ที่มาบัญชีค่าแรง หน้า 71 ข้อ 5.2</t>
  </si>
  <si>
    <t>ที่มาบัญชีค่าแรง หน้า 70 ข้อ 5.1</t>
  </si>
  <si>
    <t xml:space="preserve">FILTER </t>
  </si>
  <si>
    <t>Pre-Filter (G4) Size 24"x12"x2''</t>
  </si>
  <si>
    <t>Medium-Filter (F9) Size 12''x24"x12"</t>
  </si>
  <si>
    <t>HEPA-Filter (H14)  Size 12"x24"x12''</t>
  </si>
  <si>
    <t>ราคากระทรวงพาณิชญ์ หน้า 12 /ที่มาบัญชีค่าแรง หน้า 72 ข้อ 5.5</t>
  </si>
  <si>
    <t>บัญชีค่าแรง หน้า 40 ข้อ 3.7 พิจารณาค่าของ 40 %แรง30%</t>
  </si>
  <si>
    <t>ENERCOV / 260,000</t>
  </si>
  <si>
    <t>ENERCOV / 98,000</t>
  </si>
  <si>
    <t>M.T. / 56,000</t>
  </si>
  <si>
    <t>THE WEATHER AIR / 40,100</t>
  </si>
  <si>
    <t>PETPRAPA / 3,220</t>
  </si>
  <si>
    <t>PETPRAPA / 2,310</t>
  </si>
  <si>
    <t>PETPRAPA / 2,793</t>
  </si>
  <si>
    <t>PETPRAPA / 3,640</t>
  </si>
  <si>
    <t>CAMFIL / 150</t>
  </si>
  <si>
    <t>CAMFIL / 1,900</t>
  </si>
  <si>
    <t>CAMFIL / 5,000</t>
  </si>
  <si>
    <t>HS-LUFTFILTERBAU / ค่าแรงประมาณการ 30%</t>
  </si>
  <si>
    <t>มารีนไซน์ / ที่มาบัญชีค่าแรง หน้า 72 ข้อ 5.4</t>
  </si>
  <si>
    <t>PORNPETCH AIR / 105</t>
  </si>
  <si>
    <t>PORNPETCH AIR / 240</t>
  </si>
  <si>
    <t>PORNPETCH AIR / 386</t>
  </si>
  <si>
    <t>AERO FLEX / 65.57</t>
  </si>
  <si>
    <t>AERO FLEX / 76.50</t>
  </si>
  <si>
    <t>AERO FLEX / 87.43</t>
  </si>
  <si>
    <t>สืบราคาจากท้องตลาด MAXCOOL / ที่มาบัญชีค่าแรง หน้า 73 ข้อ 5.6</t>
  </si>
  <si>
    <t>AERO FLEX / 98.36</t>
  </si>
  <si>
    <t>ENERCOV / 170,000</t>
  </si>
  <si>
    <t>ENERCOV / 359,000</t>
  </si>
  <si>
    <t>ENERCOV / 200,000</t>
  </si>
  <si>
    <t>ENERCOV / 14,000</t>
  </si>
  <si>
    <t>ENERCOV / 10,000</t>
  </si>
  <si>
    <t>ENERCOV / 1,900</t>
  </si>
  <si>
    <t>ENERCOV / 6,000</t>
  </si>
  <si>
    <t>ENERCOV / 5,300</t>
  </si>
  <si>
    <t>ENERCOV / 14,200</t>
  </si>
  <si>
    <t>ENERCOV / 4,900</t>
  </si>
  <si>
    <t>ENERCOV / 9,600</t>
  </si>
  <si>
    <t>ENERCOV /  14,600</t>
  </si>
  <si>
    <t>ENERCOV /  22,000</t>
  </si>
  <si>
    <t xml:space="preserve">Cut-Out For Ceiling Panel With Aluminium Cover </t>
  </si>
  <si>
    <t>งาน สถาปัตยกรรม</t>
  </si>
  <si>
    <t>งานรื้อถอน</t>
  </si>
  <si>
    <t>ประตูอลูมิเนียมบานเปิดเดี่ยว ขนาด 0.90x2.10 m.</t>
  </si>
  <si>
    <t>ประตูอลูมิเนียมบานเปิดคู่ ขนาด 1.90x2.10 m.</t>
  </si>
  <si>
    <t>หน้าต่างอลูมิเนียมบานเลื่อน ขนาด 1.20x1.10 m.</t>
  </si>
  <si>
    <t>ฝ้ายิปซั่มบอร์ด หนา 9 mm. โครงเคร่าชุบสังกะสี</t>
  </si>
  <si>
    <t>ค่าแรงขูดล้างสีผนังเดิม</t>
  </si>
  <si>
    <t>D121 ชุดประตูอลูมิเนียมบานเปิดคู่ ขนาด 1.90x2.10 m.</t>
  </si>
  <si>
    <t>D122 ชุดประตูอลูมิเนียมบานเปิดคู่ ขนาด 1.60x2.10 m.</t>
  </si>
  <si>
    <t>กรมบัญชีกลาง น.34 ข้อ 2.9.9</t>
  </si>
  <si>
    <t>กรมบัญชีกลาง น.35 ข้อ 2.9.31</t>
  </si>
  <si>
    <t>กรมบัญชีกลาง น.36 ข้อ 2.9.36</t>
  </si>
  <si>
    <t>กรมบัญชีกลาง น.34 ข้อ 2.9.7</t>
  </si>
  <si>
    <t>สพฐ. น.48</t>
  </si>
  <si>
    <t>กระทรวงพาณิชย์</t>
  </si>
  <si>
    <t>สพฐ. น.32</t>
  </si>
  <si>
    <t>สพฐ. น.46</t>
  </si>
  <si>
    <t>สพฐ. น.22</t>
  </si>
  <si>
    <t>www.scghome.com</t>
  </si>
  <si>
    <t>www.globalhouse.co.th</t>
  </si>
  <si>
    <t>N.Y.R LIMITED PARTNERSHIP</t>
  </si>
  <si>
    <t>ข้อต่อ อุปกรณ์ (Sillicone, Bolt, Nut, Washer &amp;  Rivet)</t>
  </si>
  <si>
    <t>บล๊อคไฟฟ้า</t>
  </si>
  <si>
    <t>ขนย้ายวัสดุ</t>
  </si>
  <si>
    <t>ค่าขนส่งวัสดุ</t>
  </si>
  <si>
    <t>Metal Enclosure Panel</t>
  </si>
  <si>
    <t xml:space="preserve">Magnehelic Diff Pressure Gage </t>
  </si>
  <si>
    <t>Condensing Unit</t>
  </si>
  <si>
    <t>FCU-65,Cap. 30,000 BTU/HR  '' Ceiling Mounted Cassette Type''</t>
  </si>
  <si>
    <t>PASSBOX PHARMA TYPE Detail 1</t>
  </si>
  <si>
    <t>External dimension : 730(W) x 550(D) x 730(H) mm.</t>
  </si>
  <si>
    <t>Internal dimension : 500(W) x 500(D) x 600(H) mm.</t>
  </si>
  <si>
    <t>External Body : Stainless Steel 304 x 1.2 mm.</t>
  </si>
  <si>
    <t>Internal Body : Stainless Steel 304 x 1.2 mm.</t>
  </si>
  <si>
    <t>Door Type : Single Swing Door Tempered Glass 8 mm. thk.</t>
  </si>
  <si>
    <t>Handel Type : Stainless 304</t>
  </si>
  <si>
    <t>Locking System : Electromagnetic lock Holding Force 300 lbs x 2 Sets</t>
  </si>
  <si>
    <t>Indicator Lamp :  2 Sets</t>
  </si>
  <si>
    <t>Limit Switch : 2 Sets</t>
  </si>
  <si>
    <t>All Inside Corner are Curve as per GMP</t>
  </si>
  <si>
    <t>Door seal : Airtight 100%</t>
  </si>
  <si>
    <t>Power : 220V / 50Hz/ 50W</t>
  </si>
  <si>
    <t>Circuit Breaker : 1 Set</t>
  </si>
  <si>
    <t>Relay : 24V DC x 2 Sets</t>
  </si>
  <si>
    <t>Fuse For 220V AC : 2A x 1 Set</t>
  </si>
  <si>
    <t>Fuse For 18V AC : 10A+Fuse 2A x 1 Set</t>
  </si>
  <si>
    <t>Function:</t>
  </si>
  <si>
    <t>Interlocking: The doors can be opened one door at a time</t>
  </si>
  <si>
    <t>Easy maintenance: Maintenance from inside the Pass Box</t>
  </si>
  <si>
    <t>Support and Cover For the Product</t>
  </si>
  <si>
    <t>- Stainless steel 304 Slope on the Pass Box</t>
  </si>
  <si>
    <t>- Stainless steel 304 Cover under the Pass Box</t>
  </si>
  <si>
    <t>- Stainless Square Pipe 38x38x1.2 mm With Adjusting</t>
  </si>
  <si>
    <t>Installation</t>
  </si>
  <si>
    <t>IQOQ Document and execution</t>
  </si>
  <si>
    <t>- Document verification; drawings, layout, certificates, manual etc.</t>
  </si>
  <si>
    <t>- Component/ installation checklist</t>
  </si>
  <si>
    <t>- Location verification</t>
  </si>
  <si>
    <t>- Functional test</t>
  </si>
  <si>
    <t>PASSBOX PHARMA TYPE Detail 2</t>
  </si>
  <si>
    <t>External dimension : 730(W) x 930(D) x 730(H) mm.</t>
  </si>
  <si>
    <t>Circuit Breaker : 2P 6A x 1 Set</t>
  </si>
  <si>
    <t>Transportation</t>
  </si>
  <si>
    <t>PASSBOX PHARMA TYPE With Laminar Detail 3</t>
  </si>
  <si>
    <t>External dimension : 1,100(W) x 1,300(D) x 1,200(H) mm.</t>
  </si>
  <si>
    <t>Internal dimension : 600(W) x 600(D) x 600(H) mm.</t>
  </si>
  <si>
    <t>Fan : Centrifugal type Capacity 600 CMH x 490 Pa 1 Set.</t>
  </si>
  <si>
    <t>Main filter : Hepa 99.995% MPPS H14 300x600 x 1 Set.</t>
  </si>
  <si>
    <t>Speed Adjusting : 1 Set.</t>
  </si>
  <si>
    <t>Indicator Lamp : 2 Sets</t>
  </si>
  <si>
    <t>Door type : Single Swing Door Tempered glass 8 mm. thk.</t>
  </si>
  <si>
    <t>Start Button : 2 Sets.</t>
  </si>
  <si>
    <t>Filter clog gauge : Magnehelic gauge 0-750 Pa 1 Set.</t>
  </si>
  <si>
    <t>Emergency Switchs : 2 Sets</t>
  </si>
  <si>
    <t>Leak Test : Stainless Steel x 2 Sets</t>
  </si>
  <si>
    <t>Power : 220V / 50Hz/ 0.4kW</t>
  </si>
  <si>
    <t>Cleaning air inside before using and transfering the materials</t>
  </si>
  <si>
    <t>Supply air velocity: 0.36-0.54 m/s</t>
  </si>
  <si>
    <t>Cleanliness class: Grade A</t>
  </si>
  <si>
    <t>- Utilities connect verification</t>
  </si>
  <si>
    <t>- Air velocity test</t>
  </si>
  <si>
    <t>- Power failure and power recovery test</t>
  </si>
  <si>
    <t>CROSS BENCH Detail 4</t>
  </si>
  <si>
    <t>Dimension :1,030(W) x 350(D) x 500(H) mm.</t>
  </si>
  <si>
    <t>External body : Stainless Steel 304</t>
  </si>
  <si>
    <t>Internal Body : Stainless Steel 304</t>
  </si>
  <si>
    <t>Curve System : Curve as Indicate in Drawing</t>
  </si>
  <si>
    <t>Shoes : 3 Pairs Per Side</t>
  </si>
  <si>
    <t>CROSS BENCH Detail 5</t>
  </si>
  <si>
    <t>Dimension :1,350(W) x 350(D) x 500(H) mm.</t>
  </si>
  <si>
    <t>Shoes :  5 Pairs Per Side</t>
  </si>
  <si>
    <t>Gown Cabinet Detail 6, Detail 7</t>
  </si>
  <si>
    <t>External dimension : 675(W)x500(D)x1,880(H) mm.</t>
  </si>
  <si>
    <t>Internal dimension : 525(W)x463(D)x1,700(H) mm.</t>
  </si>
  <si>
    <t>External body : Stainless Steel Sheet 304 x 1.2 mm. Hair Line Finish</t>
  </si>
  <si>
    <t>Internal body : Stainless Steel Sheet 304 x 1.2 mm. Hair Line Finish</t>
  </si>
  <si>
    <t>Door : Tempered Glass 8 mm.thk. Single Swing Door.</t>
  </si>
  <si>
    <t>Handle : Stainless 304</t>
  </si>
  <si>
    <t>Hanger : Stainless Steel x 10 Sets.</t>
  </si>
  <si>
    <t>Cover : Stainless Steel 304.</t>
  </si>
  <si>
    <t>Sink Detail 8</t>
  </si>
  <si>
    <t>External dimension : 1,800(W) x 600(D) x 1,300(H) mm.</t>
  </si>
  <si>
    <t>Sink dimension : 400(W) x 400(D) x 300(H) mm. x 2 Basin</t>
  </si>
  <si>
    <t>Sink body : SUS304 Mirror Finish</t>
  </si>
  <si>
    <t>Catches System : Magnetic x 2 Sets.</t>
  </si>
  <si>
    <t>Feru : Stainless Steel</t>
  </si>
  <si>
    <t>Drain Stopper</t>
  </si>
  <si>
    <t>MICRON CLEAN</t>
  </si>
  <si>
    <t>ALTER</t>
  </si>
  <si>
    <t>CDR</t>
  </si>
  <si>
    <t>TEB</t>
  </si>
  <si>
    <t>EDPM FOAM INSULATION. FOR SAD,RAD, FAD 1" THICK.</t>
  </si>
  <si>
    <t>วัสดุสืบราคาจาก SWK  ค่าแรง 5 %</t>
  </si>
  <si>
    <t>วัสดุสืบราคาจาก M.I.Inter ค่าแรง 5 %</t>
  </si>
  <si>
    <t>M.T. / 16,000</t>
  </si>
  <si>
    <t>M.T. / 2,600</t>
  </si>
  <si>
    <t xml:space="preserve">เหมา </t>
  </si>
  <si>
    <t>รวมรายการ (2) (2.1.1-2.1.3) หมวดงานสถาปัตยกรรม</t>
  </si>
  <si>
    <t>บัญชีค่าแรง หน้า 40 ข้อ 3.7 พิจารณาค่าของ 30 %แรง30%</t>
  </si>
  <si>
    <t>บัญชีค่าแรง หน้า 40 ข้อ 3.7 พิจารณาค่าของ 10 %แรง30%</t>
  </si>
  <si>
    <t xml:space="preserve"> - Heater, Cap. 6 kw</t>
  </si>
  <si>
    <t>SCMA / 59,200</t>
  </si>
  <si>
    <t>Cold Water  Pipe pvc. 13.5</t>
  </si>
  <si>
    <t>กระทรวงพาณิชย์ น.52  แรงดัน 200</t>
  </si>
  <si>
    <t xml:space="preserve"> กรมบัญชีกลาง น.42</t>
  </si>
  <si>
    <t xml:space="preserve">ข้อต่อ อุปกรณ์ท่อ </t>
  </si>
  <si>
    <t>Gate Valve dia 1/2"</t>
  </si>
  <si>
    <t xml:space="preserve">กระทรวงพาณิชย์ น.12 </t>
  </si>
  <si>
    <t>งานน้ำดี</t>
  </si>
  <si>
    <t xml:space="preserve">งานน้ำเสีย </t>
  </si>
  <si>
    <t>Sink Drain  Pipe pvc. 13.5</t>
  </si>
  <si>
    <t>รวมรายการ 5.1</t>
  </si>
  <si>
    <t>รวมรายการ 5.2</t>
  </si>
  <si>
    <t>Steam Drain</t>
  </si>
  <si>
    <t>BLACK STEEL PIPE SCH.#40  (SEAM)</t>
  </si>
  <si>
    <t>ค่าวัสดุ 100%ของราคาท่อ กรมบัญชีกลาง น.15</t>
  </si>
  <si>
    <t>Insulation and cadding   thickness 25 mm ( Jacket Stainless )</t>
  </si>
  <si>
    <t>ถังพักแสตนเลท 30 ลิตร หุ้มฉนวน 50 มิลลิเมตร</t>
  </si>
  <si>
    <t>T.A.M / ค่าแรงประมาณการ 3 %</t>
  </si>
  <si>
    <t>วัสดุสืบราคาจาก ENERCOV/ ที่มาบัญชีค่าแรง หน้า 73 ข้อ 5.7</t>
  </si>
  <si>
    <t>MT.</t>
  </si>
  <si>
    <t>วัสดุสืบราคาจาก ENERCOV/ค่าแรง</t>
  </si>
  <si>
    <t>วัสดุสืบราคาจาก ENERCOV / ที่มาบัญชีค่าแรง หน้า 74 ข้อ 5.10</t>
  </si>
  <si>
    <t>MT. / 2950</t>
  </si>
  <si>
    <t>วัสดุสืบราคาจาก ENERCOV /ค่าแรงประมาณการ 10%</t>
  </si>
  <si>
    <t>MT. / 1,050</t>
  </si>
  <si>
    <t>MT. / 985</t>
  </si>
  <si>
    <t>MT. / 750</t>
  </si>
  <si>
    <t>MT. / 800</t>
  </si>
  <si>
    <t>MT. / 900</t>
  </si>
  <si>
    <t>ก่อสร้าง และ ปรับปรุงห้องตรวจวิเคราะห์ทางจุลชีววิทยา</t>
  </si>
  <si>
    <t>องค์การเภสัชกรรม</t>
  </si>
  <si>
    <t>บริษัท ฟาร์มาแฟค แพลน เทคโนโลยี  จำกัด</t>
  </si>
  <si>
    <t>01-04-AF72-AR01 Rev.01</t>
  </si>
  <si>
    <t>01-04-AF72-AR01 Rev.01,01-04-AF72-EE01 Rev.01,01-04-AF72-ME01 Rev.01,01-04-AF72-UT01 Rev.01,01-04-AF72-EQ01 Rev.01</t>
  </si>
  <si>
    <t>กรกฏาคม</t>
  </si>
  <si>
    <t>รวมราคางานอุปกรณ์ประกอบห้องสะอาด</t>
  </si>
  <si>
    <t>งานอุปกรณ์ประกอบห้องสะอาด</t>
  </si>
  <si>
    <t xml:space="preserve"> - งานอุปกรณ์ประกอบห้องสะอาด</t>
  </si>
  <si>
    <t>สถานที่ก่อสร้าง  องค์การเภสัชกรรม อำเภอธัญญบุรี จังหวัดปทุมธานี</t>
  </si>
  <si>
    <t>หน่วยงานเจ้าของโครงการ  องค์การเภสัชกรรม</t>
  </si>
  <si>
    <t>หน่วยงานออกแบบและประมาณราคา  บริษัท ฟาร์มาแฟค แพลน เทคโนโลยี  จำกัด</t>
  </si>
  <si>
    <t>01-04-AF72-EE01 Rev.01</t>
  </si>
  <si>
    <t>แบบเลขที่</t>
  </si>
  <si>
    <t>01-04-AF72-ME01 Rev.01</t>
  </si>
  <si>
    <t>01-04-AF72-UT01 Rev.01</t>
  </si>
  <si>
    <r>
      <t xml:space="preserve">พ.ศ.   </t>
    </r>
    <r>
      <rPr>
        <sz val="16"/>
        <color rgb="FF000000"/>
        <rFont val="TH SarabunPSK"/>
        <family val="2"/>
      </rPr>
      <t xml:space="preserve"> 2564</t>
    </r>
  </si>
  <si>
    <t>4.1.1</t>
  </si>
  <si>
    <t>งานระบบปรับอากาศและระบายอากาศใหม่</t>
  </si>
  <si>
    <t>4.1.2</t>
  </si>
  <si>
    <t>รวมรายการที่ 4.1.1</t>
  </si>
  <si>
    <t>รวมรายการที่ 4.1.2</t>
  </si>
  <si>
    <t>งานระบบปรับอากาศ</t>
  </si>
  <si>
    <t>4.2.1</t>
  </si>
  <si>
    <t>รวมรายการที่ 4.2.1</t>
  </si>
  <si>
    <t>รวมรายการที่ 4 (4.1-4.3)</t>
  </si>
  <si>
    <t xml:space="preserve">รวมรายการที่5 (5.1-5.3) หมวดงานสุขาภิบาล
</t>
  </si>
  <si>
    <t>ค่าแรงซ่อมงานพื้น</t>
  </si>
  <si>
    <t>เครื่องกรองน้ำ RO</t>
  </si>
  <si>
    <t>เครื่อง</t>
  </si>
  <si>
    <t xml:space="preserve"> - เครื่องกรองน้ำ RO</t>
  </si>
  <si>
    <t>รวมรายการ (1-2-3) ครุภัณฑ์จัดซื้อ</t>
  </si>
  <si>
    <t>งานตรวจประเมินห้อสะอาด</t>
  </si>
  <si>
    <t>JOB</t>
  </si>
  <si>
    <t>ค่าใช้จ่ายภายในโครงการ</t>
  </si>
  <si>
    <t>บริษัท โพเฟสชั่นแนล ควอลิตี้  ดีเวลลอปเม้นท์ จำกัด</t>
  </si>
  <si>
    <t>บริษัท พีเมค 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</si>
</sst>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"/>
    <numFmt numFmtId="167" formatCode="0.0000"/>
  </numFmts>
  <fonts count="85"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2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TH SarabunPSK"/>
      <family val="2"/>
    </font>
    <font>
      <sz val="11"/>
      <color indexed="8"/>
      <name val="Tahoma"/>
      <family val="2"/>
    </font>
    <font>
      <sz val="14"/>
      <name val="CordiaUPC"/>
      <family val="2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sz val="14"/>
      <name val="Cordia New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b/>
      <sz val="14"/>
      <color indexed="10"/>
      <name val="TH SarabunPSK"/>
      <family val="2"/>
    </font>
    <font>
      <sz val="14"/>
      <color indexed="10"/>
      <name val="TH SarabunPSK"/>
      <family val="2"/>
    </font>
    <font>
      <sz val="12"/>
      <color indexed="10"/>
      <name val="TH SarabunPSK"/>
      <family val="2"/>
    </font>
    <font>
      <b/>
      <sz val="12"/>
      <color indexed="10"/>
      <name val="TH SarabunPSK"/>
      <family val="2"/>
    </font>
    <font>
      <sz val="12"/>
      <color indexed="8"/>
      <name val="TH SarabunPSK"/>
      <family val="2"/>
    </font>
    <font>
      <sz val="14"/>
      <name val="AngsanaUPC"/>
      <family val="1"/>
    </font>
    <font>
      <b/>
      <sz val="14"/>
      <name val="AngsanaUPC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name val="TH SarabunPSK"/>
      <family val="2"/>
    </font>
    <font>
      <sz val="16"/>
      <color indexed="10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sz val="20"/>
      <color theme="1"/>
      <name val="TH SarabunPSK"/>
      <family val="2"/>
    </font>
    <font>
      <sz val="20"/>
      <color indexed="8"/>
      <name val="TH SarabunPSK"/>
      <family val="2"/>
    </font>
    <font>
      <sz val="24"/>
      <color theme="1"/>
      <name val="TH SarabunPSK"/>
      <family val="2"/>
    </font>
    <font>
      <b/>
      <sz val="24"/>
      <color theme="1"/>
      <name val="TH SarabunPSK"/>
      <family val="2"/>
    </font>
    <font>
      <sz val="24"/>
      <name val="TH SarabunPSK"/>
      <family val="2"/>
    </font>
    <font>
      <b/>
      <sz val="24"/>
      <name val="TH SarabunPSK"/>
      <family val="2"/>
    </font>
    <font>
      <sz val="24"/>
      <color rgb="FFFF0000"/>
      <name val="TH SarabunPSK"/>
      <family val="2"/>
    </font>
    <font>
      <sz val="14"/>
      <color indexed="8"/>
      <name val="TH SarabunPSK"/>
      <family val="2"/>
      <charset val="222"/>
    </font>
    <font>
      <sz val="16"/>
      <color rgb="FF2F2F2F"/>
      <name val="TH SarabunPSK"/>
      <family val="2"/>
    </font>
    <font>
      <u/>
      <sz val="11"/>
      <color theme="10"/>
      <name val="Tahoma"/>
      <family val="2"/>
      <charset val="222"/>
    </font>
    <font>
      <sz val="14"/>
      <name val="TH Sarabun New"/>
      <family val="2"/>
    </font>
    <font>
      <sz val="14"/>
      <name val="TH Sarabun New"/>
      <family val="2"/>
      <charset val="222"/>
    </font>
    <font>
      <b/>
      <sz val="14"/>
      <name val="TH Sarabun New"/>
      <family val="2"/>
      <charset val="222"/>
    </font>
    <font>
      <sz val="16"/>
      <color rgb="FF000000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22" borderId="0" applyNumberFormat="0" applyBorder="0" applyAlignment="0" applyProtection="0"/>
    <xf numFmtId="0" fontId="22" fillId="0" borderId="0"/>
    <xf numFmtId="0" fontId="44" fillId="0" borderId="0"/>
    <xf numFmtId="0" fontId="37" fillId="23" borderId="7" applyNumberFormat="0" applyFont="0" applyAlignment="0" applyProtection="0"/>
    <xf numFmtId="0" fontId="38" fillId="20" borderId="8" applyNumberFormat="0" applyAlignment="0" applyProtection="0"/>
    <xf numFmtId="9" fontId="2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3" fillId="0" borderId="0"/>
    <xf numFmtId="0" fontId="21" fillId="0" borderId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47" fillId="0" borderId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4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8" fillId="0" borderId="0"/>
    <xf numFmtId="43" fontId="22" fillId="0" borderId="0" applyFont="0" applyFill="0" applyBorder="0" applyAlignment="0" applyProtection="0"/>
    <xf numFmtId="0" fontId="45" fillId="0" borderId="0"/>
    <xf numFmtId="0" fontId="80" fillId="0" borderId="0" applyNumberFormat="0" applyFill="0" applyBorder="0" applyAlignment="0" applyProtection="0"/>
    <xf numFmtId="0" fontId="22" fillId="0" borderId="0"/>
  </cellStyleXfs>
  <cellXfs count="1419">
    <xf numFmtId="0" fontId="0" fillId="0" borderId="0" xfId="0"/>
    <xf numFmtId="0" fontId="50" fillId="24" borderId="0" xfId="0" applyFont="1" applyFill="1" applyBorder="1" applyAlignment="1">
      <alignment vertical="center"/>
    </xf>
    <xf numFmtId="0" fontId="50" fillId="24" borderId="0" xfId="0" applyFont="1" applyFill="1" applyAlignment="1">
      <alignment vertical="center"/>
    </xf>
    <xf numFmtId="0" fontId="50" fillId="0" borderId="0" xfId="0" applyFont="1" applyFill="1" applyAlignment="1">
      <alignment vertical="center"/>
    </xf>
    <xf numFmtId="43" fontId="50" fillId="24" borderId="0" xfId="28" applyFont="1" applyFill="1" applyAlignment="1">
      <alignment vertical="center"/>
    </xf>
    <xf numFmtId="43" fontId="50" fillId="24" borderId="0" xfId="28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49" fillId="24" borderId="0" xfId="0" applyFont="1" applyFill="1" applyBorder="1" applyAlignment="1">
      <alignment vertical="center"/>
    </xf>
    <xf numFmtId="43" fontId="49" fillId="24" borderId="0" xfId="28" applyFont="1" applyFill="1" applyBorder="1" applyAlignment="1">
      <alignment vertical="center"/>
    </xf>
    <xf numFmtId="0" fontId="49" fillId="24" borderId="21" xfId="0" applyFont="1" applyFill="1" applyBorder="1" applyAlignment="1">
      <alignment vertical="center"/>
    </xf>
    <xf numFmtId="0" fontId="50" fillId="24" borderId="0" xfId="0" applyFont="1" applyFill="1" applyBorder="1" applyAlignment="1">
      <alignment horizontal="center" vertical="center"/>
    </xf>
    <xf numFmtId="0" fontId="51" fillId="26" borderId="0" xfId="0" applyFont="1" applyFill="1" applyAlignment="1">
      <alignment vertical="center"/>
    </xf>
    <xf numFmtId="0" fontId="51" fillId="0" borderId="0" xfId="0" applyFont="1" applyFill="1" applyAlignment="1">
      <alignment vertical="center"/>
    </xf>
    <xf numFmtId="0" fontId="49" fillId="24" borderId="23" xfId="0" applyFont="1" applyFill="1" applyBorder="1" applyAlignment="1">
      <alignment horizontal="center" vertical="center"/>
    </xf>
    <xf numFmtId="0" fontId="53" fillId="24" borderId="0" xfId="0" applyFont="1" applyFill="1" applyAlignment="1">
      <alignment vertical="center"/>
    </xf>
    <xf numFmtId="0" fontId="54" fillId="24" borderId="0" xfId="0" applyFont="1" applyFill="1" applyAlignment="1">
      <alignment vertical="center"/>
    </xf>
    <xf numFmtId="0" fontId="50" fillId="26" borderId="0" xfId="0" applyFont="1" applyFill="1" applyBorder="1" applyAlignment="1">
      <alignment horizontal="center" vertical="center"/>
    </xf>
    <xf numFmtId="0" fontId="49" fillId="24" borderId="27" xfId="0" applyFont="1" applyFill="1" applyBorder="1" applyAlignment="1">
      <alignment horizontal="center" vertical="center"/>
    </xf>
    <xf numFmtId="0" fontId="42" fillId="0" borderId="0" xfId="0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43" fontId="42" fillId="0" borderId="0" xfId="28" applyFont="1" applyFill="1" applyAlignment="1">
      <alignment vertical="center"/>
    </xf>
    <xf numFmtId="0" fontId="42" fillId="0" borderId="0" xfId="0" applyFont="1" applyFill="1" applyBorder="1" applyAlignment="1">
      <alignment vertical="center"/>
    </xf>
    <xf numFmtId="0" fontId="42" fillId="24" borderId="0" xfId="0" applyFont="1" applyFill="1" applyAlignment="1">
      <alignment horizontal="center" vertical="center"/>
    </xf>
    <xf numFmtId="43" fontId="42" fillId="24" borderId="0" xfId="28" applyFont="1" applyFill="1" applyAlignment="1">
      <alignment vertical="center"/>
    </xf>
    <xf numFmtId="0" fontId="42" fillId="24" borderId="0" xfId="0" applyFont="1" applyFill="1" applyAlignment="1">
      <alignment vertical="center"/>
    </xf>
    <xf numFmtId="0" fontId="52" fillId="26" borderId="0" xfId="60" applyFont="1" applyFill="1" applyAlignment="1">
      <alignment vertical="center"/>
    </xf>
    <xf numFmtId="9" fontId="42" fillId="0" borderId="0" xfId="46" applyNumberFormat="1" applyFont="1" applyFill="1" applyAlignment="1">
      <alignment vertical="center"/>
    </xf>
    <xf numFmtId="0" fontId="50" fillId="24" borderId="0" xfId="0" applyFont="1" applyFill="1" applyBorder="1" applyAlignment="1">
      <alignment horizontal="left" vertical="center"/>
    </xf>
    <xf numFmtId="43" fontId="50" fillId="24" borderId="0" xfId="28" applyFont="1" applyFill="1"/>
    <xf numFmtId="1" fontId="54" fillId="24" borderId="0" xfId="0" applyNumberFormat="1" applyFont="1" applyFill="1" applyAlignment="1">
      <alignment vertical="center"/>
    </xf>
    <xf numFmtId="0" fontId="50" fillId="24" borderId="0" xfId="0" applyFont="1" applyFill="1" applyAlignment="1">
      <alignment horizontal="center" vertical="center"/>
    </xf>
    <xf numFmtId="0" fontId="50" fillId="24" borderId="0" xfId="0" applyFont="1" applyFill="1" applyBorder="1" applyAlignment="1">
      <alignment horizontal="right" vertical="center"/>
    </xf>
    <xf numFmtId="0" fontId="49" fillId="24" borderId="0" xfId="0" applyFont="1" applyFill="1" applyAlignment="1">
      <alignment vertical="center"/>
    </xf>
    <xf numFmtId="0" fontId="50" fillId="24" borderId="0" xfId="0" applyFont="1" applyFill="1" applyAlignment="1">
      <alignment horizontal="left" vertical="center"/>
    </xf>
    <xf numFmtId="0" fontId="49" fillId="24" borderId="0" xfId="0" applyFont="1" applyFill="1" applyAlignment="1">
      <alignment horizontal="right" vertical="center"/>
    </xf>
    <xf numFmtId="0" fontId="49" fillId="24" borderId="0" xfId="0" applyFont="1" applyFill="1" applyBorder="1" applyAlignment="1">
      <alignment horizontal="center" vertical="center"/>
    </xf>
    <xf numFmtId="0" fontId="49" fillId="24" borderId="0" xfId="0" applyFont="1" applyFill="1" applyBorder="1" applyAlignment="1">
      <alignment horizontal="right" vertical="center"/>
    </xf>
    <xf numFmtId="0" fontId="49" fillId="25" borderId="24" xfId="0" applyFont="1" applyFill="1" applyBorder="1" applyAlignment="1">
      <alignment horizontal="center" vertical="center"/>
    </xf>
    <xf numFmtId="0" fontId="49" fillId="25" borderId="25" xfId="0" applyFont="1" applyFill="1" applyBorder="1" applyAlignment="1">
      <alignment horizontal="center" vertical="center"/>
    </xf>
    <xf numFmtId="43" fontId="50" fillId="24" borderId="0" xfId="0" applyNumberFormat="1" applyFont="1" applyFill="1" applyBorder="1" applyAlignment="1">
      <alignment horizontal="center" vertical="center"/>
    </xf>
    <xf numFmtId="43" fontId="50" fillId="24" borderId="0" xfId="28" applyFont="1" applyFill="1" applyBorder="1" applyAlignment="1">
      <alignment horizontal="center" vertical="center"/>
    </xf>
    <xf numFmtId="0" fontId="49" fillId="24" borderId="26" xfId="0" applyFont="1" applyFill="1" applyBorder="1" applyAlignment="1">
      <alignment horizontal="center" vertical="center"/>
    </xf>
    <xf numFmtId="0" fontId="49" fillId="24" borderId="23" xfId="0" applyFont="1" applyFill="1" applyBorder="1" applyAlignment="1">
      <alignment horizontal="left" vertical="center"/>
    </xf>
    <xf numFmtId="0" fontId="49" fillId="24" borderId="40" xfId="0" applyFont="1" applyFill="1" applyBorder="1" applyAlignment="1">
      <alignment horizontal="left" vertical="center"/>
    </xf>
    <xf numFmtId="43" fontId="50" fillId="24" borderId="26" xfId="0" applyNumberFormat="1" applyFont="1" applyFill="1" applyBorder="1" applyAlignment="1">
      <alignment horizontal="center" vertical="center"/>
    </xf>
    <xf numFmtId="0" fontId="50" fillId="24" borderId="41" xfId="0" applyFont="1" applyFill="1" applyBorder="1" applyAlignment="1">
      <alignment horizontal="center" vertical="center"/>
    </xf>
    <xf numFmtId="0" fontId="49" fillId="24" borderId="0" xfId="0" applyFont="1" applyFill="1" applyBorder="1" applyAlignment="1">
      <alignment horizontal="left" vertical="center"/>
    </xf>
    <xf numFmtId="0" fontId="49" fillId="24" borderId="20" xfId="0" applyFont="1" applyFill="1" applyBorder="1" applyAlignment="1">
      <alignment horizontal="center" vertical="center"/>
    </xf>
    <xf numFmtId="43" fontId="50" fillId="24" borderId="20" xfId="0" applyNumberFormat="1" applyFont="1" applyFill="1" applyBorder="1" applyAlignment="1">
      <alignment horizontal="center" vertical="center"/>
    </xf>
    <xf numFmtId="0" fontId="50" fillId="24" borderId="15" xfId="0" applyFont="1" applyFill="1" applyBorder="1" applyAlignment="1">
      <alignment horizontal="center" vertical="center"/>
    </xf>
    <xf numFmtId="0" fontId="49" fillId="24" borderId="19" xfId="0" applyFont="1" applyFill="1" applyBorder="1" applyAlignment="1">
      <alignment horizontal="left" vertical="center"/>
    </xf>
    <xf numFmtId="43" fontId="50" fillId="24" borderId="0" xfId="28" applyFont="1" applyFill="1" applyBorder="1" applyAlignment="1">
      <alignment horizontal="left" vertical="center"/>
    </xf>
    <xf numFmtId="0" fontId="50" fillId="24" borderId="15" xfId="0" applyFont="1" applyFill="1" applyBorder="1" applyAlignment="1">
      <alignment vertical="center"/>
    </xf>
    <xf numFmtId="0" fontId="49" fillId="24" borderId="15" xfId="0" applyFont="1" applyFill="1" applyBorder="1" applyAlignment="1">
      <alignment horizontal="center" vertical="center"/>
    </xf>
    <xf numFmtId="0" fontId="50" fillId="24" borderId="0" xfId="0" applyFont="1" applyFill="1" applyBorder="1" applyAlignment="1">
      <alignment horizontal="left" vertical="center"/>
    </xf>
    <xf numFmtId="165" fontId="50" fillId="24" borderId="0" xfId="28" applyNumberFormat="1" applyFont="1" applyFill="1" applyBorder="1" applyAlignment="1">
      <alignment horizontal="center" vertical="center"/>
    </xf>
    <xf numFmtId="165" fontId="50" fillId="24" borderId="0" xfId="0" applyNumberFormat="1" applyFont="1" applyFill="1" applyBorder="1" applyAlignment="1">
      <alignment vertical="center"/>
    </xf>
    <xf numFmtId="165" fontId="50" fillId="24" borderId="0" xfId="0" applyNumberFormat="1" applyFont="1" applyFill="1" applyBorder="1" applyAlignment="1">
      <alignment horizontal="left" vertical="center"/>
    </xf>
    <xf numFmtId="43" fontId="50" fillId="24" borderId="19" xfId="0" applyNumberFormat="1" applyFont="1" applyFill="1" applyBorder="1" applyAlignment="1">
      <alignment horizontal="center" vertical="center"/>
    </xf>
    <xf numFmtId="43" fontId="50" fillId="24" borderId="28" xfId="0" applyNumberFormat="1" applyFont="1" applyFill="1" applyBorder="1" applyAlignment="1">
      <alignment horizontal="center" vertical="center"/>
    </xf>
    <xf numFmtId="43" fontId="50" fillId="24" borderId="29" xfId="0" applyNumberFormat="1" applyFont="1" applyFill="1" applyBorder="1" applyAlignment="1">
      <alignment horizontal="center" vertical="center"/>
    </xf>
    <xf numFmtId="0" fontId="50" fillId="24" borderId="27" xfId="0" applyFont="1" applyFill="1" applyBorder="1" applyAlignment="1">
      <alignment horizontal="center" vertical="center"/>
    </xf>
    <xf numFmtId="0" fontId="50" fillId="24" borderId="27" xfId="0" applyFont="1" applyFill="1" applyBorder="1" applyAlignment="1">
      <alignment vertical="center"/>
    </xf>
    <xf numFmtId="0" fontId="50" fillId="24" borderId="23" xfId="0" applyFont="1" applyFill="1" applyBorder="1" applyAlignment="1">
      <alignment vertical="center"/>
    </xf>
    <xf numFmtId="43" fontId="49" fillId="24" borderId="24" xfId="0" applyNumberFormat="1" applyFont="1" applyFill="1" applyBorder="1" applyAlignment="1">
      <alignment horizontal="center" vertical="center"/>
    </xf>
    <xf numFmtId="0" fontId="49" fillId="24" borderId="0" xfId="0" applyFont="1" applyFill="1" applyBorder="1" applyAlignment="1"/>
    <xf numFmtId="0" fontId="49" fillId="24" borderId="0" xfId="0" applyFont="1" applyFill="1" applyBorder="1" applyAlignment="1">
      <alignment horizontal="right"/>
    </xf>
    <xf numFmtId="43" fontId="50" fillId="24" borderId="0" xfId="29" applyFont="1" applyFill="1" applyBorder="1" applyAlignment="1">
      <alignment vertical="center"/>
    </xf>
    <xf numFmtId="43" fontId="50" fillId="24" borderId="0" xfId="29" applyFont="1" applyFill="1" applyBorder="1" applyAlignment="1">
      <alignment horizontal="center" vertical="center"/>
    </xf>
    <xf numFmtId="0" fontId="50" fillId="24" borderId="0" xfId="0" applyFont="1" applyFill="1" applyAlignment="1">
      <alignment horizontal="center" vertical="center"/>
    </xf>
    <xf numFmtId="165" fontId="54" fillId="24" borderId="0" xfId="0" applyNumberFormat="1" applyFont="1" applyFill="1" applyAlignment="1">
      <alignment vertical="center"/>
    </xf>
    <xf numFmtId="43" fontId="54" fillId="24" borderId="0" xfId="0" applyNumberFormat="1" applyFont="1" applyFill="1" applyAlignment="1">
      <alignment vertical="center"/>
    </xf>
    <xf numFmtId="0" fontId="52" fillId="24" borderId="0" xfId="0" applyFont="1" applyFill="1" applyBorder="1" applyAlignment="1">
      <alignment vertical="center"/>
    </xf>
    <xf numFmtId="43" fontId="50" fillId="24" borderId="15" xfId="0" applyNumberFormat="1" applyFont="1" applyFill="1" applyBorder="1" applyAlignment="1">
      <alignment horizontal="center" vertical="center"/>
    </xf>
    <xf numFmtId="0" fontId="49" fillId="24" borderId="28" xfId="0" applyFont="1" applyFill="1" applyBorder="1" applyAlignment="1">
      <alignment horizontal="center" vertical="center"/>
    </xf>
    <xf numFmtId="0" fontId="49" fillId="24" borderId="28" xfId="0" applyFont="1" applyFill="1" applyBorder="1" applyAlignment="1">
      <alignment horizontal="left" vertical="center"/>
    </xf>
    <xf numFmtId="0" fontId="49" fillId="24" borderId="29" xfId="0" applyFont="1" applyFill="1" applyBorder="1" applyAlignment="1">
      <alignment vertical="center"/>
    </xf>
    <xf numFmtId="43" fontId="50" fillId="24" borderId="0" xfId="0" applyNumberFormat="1" applyFont="1" applyFill="1" applyBorder="1" applyAlignment="1">
      <alignment horizontal="left" vertical="center"/>
    </xf>
    <xf numFmtId="0" fontId="55" fillId="24" borderId="0" xfId="0" applyFont="1" applyFill="1" applyAlignment="1">
      <alignment vertical="center"/>
    </xf>
    <xf numFmtId="1" fontId="55" fillId="24" borderId="0" xfId="0" applyNumberFormat="1" applyFont="1" applyFill="1" applyAlignment="1">
      <alignment vertical="center"/>
    </xf>
    <xf numFmtId="0" fontId="56" fillId="24" borderId="0" xfId="0" applyFont="1" applyFill="1" applyAlignment="1">
      <alignment vertical="center"/>
    </xf>
    <xf numFmtId="0" fontId="57" fillId="24" borderId="0" xfId="0" applyFont="1" applyFill="1" applyBorder="1" applyAlignment="1">
      <alignment vertical="center"/>
    </xf>
    <xf numFmtId="0" fontId="57" fillId="24" borderId="0" xfId="0" applyFont="1" applyFill="1" applyBorder="1" applyAlignment="1">
      <alignment horizontal="center" vertical="center"/>
    </xf>
    <xf numFmtId="0" fontId="57" fillId="24" borderId="0" xfId="0" applyFont="1" applyFill="1" applyAlignment="1">
      <alignment vertical="center"/>
    </xf>
    <xf numFmtId="0" fontId="42" fillId="0" borderId="0" xfId="0" applyFont="1"/>
    <xf numFmtId="17" fontId="50" fillId="24" borderId="0" xfId="0" applyNumberFormat="1" applyFont="1" applyFill="1" applyAlignment="1">
      <alignment vertical="center"/>
    </xf>
    <xf numFmtId="43" fontId="50" fillId="24" borderId="0" xfId="28" applyNumberFormat="1" applyFont="1" applyFill="1" applyBorder="1" applyAlignment="1">
      <alignment horizontal="center" vertical="center"/>
    </xf>
    <xf numFmtId="43" fontId="50" fillId="24" borderId="0" xfId="0" applyNumberFormat="1" applyFont="1" applyFill="1" applyBorder="1" applyAlignment="1">
      <alignment vertical="center"/>
    </xf>
    <xf numFmtId="164" fontId="50" fillId="24" borderId="0" xfId="0" applyNumberFormat="1" applyFont="1" applyFill="1" applyBorder="1" applyAlignment="1">
      <alignment vertical="center"/>
    </xf>
    <xf numFmtId="43" fontId="54" fillId="24" borderId="0" xfId="28" applyFont="1" applyFill="1" applyAlignment="1">
      <alignment vertical="center"/>
    </xf>
    <xf numFmtId="165" fontId="50" fillId="24" borderId="0" xfId="0" applyNumberFormat="1" applyFont="1" applyFill="1" applyBorder="1" applyAlignment="1">
      <alignment horizontal="center" vertical="center"/>
    </xf>
    <xf numFmtId="9" fontId="50" fillId="24" borderId="15" xfId="46" applyFont="1" applyFill="1" applyBorder="1" applyAlignment="1">
      <alignment vertical="center"/>
    </xf>
    <xf numFmtId="9" fontId="50" fillId="24" borderId="27" xfId="46" applyFont="1" applyFill="1" applyBorder="1" applyAlignment="1">
      <alignment vertical="center"/>
    </xf>
    <xf numFmtId="0" fontId="50" fillId="24" borderId="15" xfId="0" applyNumberFormat="1" applyFont="1" applyFill="1" applyBorder="1" applyAlignment="1">
      <alignment vertical="center"/>
    </xf>
    <xf numFmtId="43" fontId="52" fillId="24" borderId="15" xfId="0" applyNumberFormat="1" applyFont="1" applyFill="1" applyBorder="1" applyAlignment="1">
      <alignment horizontal="center" vertical="center"/>
    </xf>
    <xf numFmtId="0" fontId="49" fillId="25" borderId="24" xfId="0" applyFont="1" applyFill="1" applyBorder="1" applyAlignment="1">
      <alignment horizontal="center" vertical="top" wrapText="1"/>
    </xf>
    <xf numFmtId="0" fontId="49" fillId="24" borderId="0" xfId="0" applyFont="1" applyFill="1" applyBorder="1" applyAlignment="1">
      <alignment horizontal="center" vertical="center"/>
    </xf>
    <xf numFmtId="0" fontId="50" fillId="24" borderId="0" xfId="0" applyFont="1" applyFill="1" applyBorder="1" applyAlignment="1">
      <alignment horizontal="left" vertical="center"/>
    </xf>
    <xf numFmtId="43" fontId="50" fillId="24" borderId="0" xfId="28" applyFont="1" applyFill="1" applyBorder="1" applyAlignment="1">
      <alignment horizontal="center" vertical="center"/>
    </xf>
    <xf numFmtId="43" fontId="49" fillId="24" borderId="0" xfId="0" applyNumberFormat="1" applyFont="1" applyFill="1" applyBorder="1" applyAlignment="1">
      <alignment horizontal="center" vertical="center"/>
    </xf>
    <xf numFmtId="0" fontId="42" fillId="26" borderId="0" xfId="0" applyFont="1" applyFill="1" applyAlignment="1">
      <alignment vertical="center"/>
    </xf>
    <xf numFmtId="9" fontId="42" fillId="0" borderId="0" xfId="46" applyFont="1" applyFill="1" applyAlignment="1">
      <alignment vertical="center"/>
    </xf>
    <xf numFmtId="0" fontId="42" fillId="0" borderId="10" xfId="0" applyFont="1" applyFill="1" applyBorder="1" applyAlignment="1">
      <alignment vertical="center"/>
    </xf>
    <xf numFmtId="0" fontId="50" fillId="24" borderId="0" xfId="0" applyFont="1" applyFill="1" applyBorder="1" applyAlignment="1">
      <alignment horizontal="center" vertical="center"/>
    </xf>
    <xf numFmtId="0" fontId="50" fillId="24" borderId="0" xfId="0" applyFont="1" applyFill="1"/>
    <xf numFmtId="0" fontId="50" fillId="24" borderId="0" xfId="0" applyFont="1" applyFill="1" applyBorder="1" applyAlignment="1">
      <alignment horizontal="left"/>
    </xf>
    <xf numFmtId="0" fontId="50" fillId="24" borderId="0" xfId="0" applyFont="1" applyFill="1" applyBorder="1" applyAlignment="1">
      <alignment horizontal="center"/>
    </xf>
    <xf numFmtId="0" fontId="50" fillId="24" borderId="0" xfId="0" applyFont="1" applyFill="1" applyBorder="1"/>
    <xf numFmtId="0" fontId="50" fillId="24" borderId="0" xfId="0" applyFont="1" applyFill="1" applyBorder="1" applyAlignment="1"/>
    <xf numFmtId="0" fontId="50" fillId="24" borderId="0" xfId="0" applyFont="1" applyFill="1" applyBorder="1" applyAlignment="1">
      <alignment horizontal="right"/>
    </xf>
    <xf numFmtId="43" fontId="50" fillId="24" borderId="0" xfId="0" applyNumberFormat="1" applyFont="1" applyFill="1" applyBorder="1" applyAlignment="1">
      <alignment horizontal="center"/>
    </xf>
    <xf numFmtId="43" fontId="50" fillId="24" borderId="0" xfId="28" applyFont="1" applyFill="1" applyBorder="1"/>
    <xf numFmtId="43" fontId="42" fillId="0" borderId="0" xfId="28" applyFont="1" applyFill="1" applyAlignment="1">
      <alignment horizontal="center" vertical="center"/>
    </xf>
    <xf numFmtId="0" fontId="49" fillId="24" borderId="20" xfId="0" applyFont="1" applyFill="1" applyBorder="1" applyAlignment="1">
      <alignment horizontal="left" vertical="center"/>
    </xf>
    <xf numFmtId="164" fontId="42" fillId="0" borderId="0" xfId="0" applyNumberFormat="1" applyFont="1" applyFill="1" applyBorder="1" applyAlignment="1">
      <alignment vertical="center"/>
    </xf>
    <xf numFmtId="0" fontId="49" fillId="24" borderId="20" xfId="0" applyFont="1" applyFill="1" applyBorder="1" applyAlignment="1">
      <alignment horizontal="left" vertical="center"/>
    </xf>
    <xf numFmtId="0" fontId="49" fillId="24" borderId="0" xfId="0" applyFont="1" applyFill="1" applyBorder="1" applyAlignment="1">
      <alignment horizontal="left" vertical="center"/>
    </xf>
    <xf numFmtId="0" fontId="50" fillId="24" borderId="0" xfId="0" applyFont="1" applyFill="1" applyBorder="1" applyAlignment="1">
      <alignment horizontal="left" vertical="center"/>
    </xf>
    <xf numFmtId="0" fontId="49" fillId="24" borderId="23" xfId="0" applyFont="1" applyFill="1" applyBorder="1" applyAlignment="1">
      <alignment horizontal="center" vertical="center"/>
    </xf>
    <xf numFmtId="43" fontId="50" fillId="24" borderId="0" xfId="28" applyFont="1" applyFill="1" applyBorder="1" applyAlignment="1">
      <alignment horizontal="center" vertical="center"/>
    </xf>
    <xf numFmtId="0" fontId="52" fillId="24" borderId="20" xfId="0" applyFont="1" applyFill="1" applyBorder="1" applyAlignment="1">
      <alignment horizontal="left" vertical="center"/>
    </xf>
    <xf numFmtId="0" fontId="52" fillId="24" borderId="0" xfId="0" applyFont="1" applyFill="1" applyBorder="1" applyAlignment="1">
      <alignment horizontal="left" vertical="center"/>
    </xf>
    <xf numFmtId="0" fontId="52" fillId="24" borderId="19" xfId="0" applyFont="1" applyFill="1" applyBorder="1" applyAlignment="1">
      <alignment horizontal="left" vertical="center"/>
    </xf>
    <xf numFmtId="43" fontId="50" fillId="24" borderId="20" xfId="28" applyFont="1" applyFill="1" applyBorder="1" applyAlignment="1">
      <alignment horizontal="center" vertical="center"/>
    </xf>
    <xf numFmtId="43" fontId="50" fillId="24" borderId="19" xfId="28" applyFont="1" applyFill="1" applyBorder="1" applyAlignment="1">
      <alignment horizontal="center" vertical="center"/>
    </xf>
    <xf numFmtId="167" fontId="50" fillId="24" borderId="15" xfId="0" applyNumberFormat="1" applyFont="1" applyFill="1" applyBorder="1" applyAlignment="1">
      <alignment horizontal="center" vertical="center"/>
    </xf>
    <xf numFmtId="0" fontId="50" fillId="24" borderId="0" xfId="0" applyFont="1" applyFill="1" applyBorder="1" applyAlignment="1">
      <alignment horizontal="center" vertical="center"/>
    </xf>
    <xf numFmtId="43" fontId="49" fillId="24" borderId="20" xfId="0" applyNumberFormat="1" applyFont="1" applyFill="1" applyBorder="1" applyAlignment="1">
      <alignment horizontal="center" vertical="center"/>
    </xf>
    <xf numFmtId="0" fontId="49" fillId="24" borderId="20" xfId="0" applyFont="1" applyFill="1" applyBorder="1" applyAlignment="1">
      <alignment horizontal="center" vertical="center"/>
    </xf>
    <xf numFmtId="43" fontId="50" fillId="24" borderId="20" xfId="0" applyNumberFormat="1" applyFont="1" applyFill="1" applyBorder="1" applyAlignment="1">
      <alignment horizontal="center" vertical="center"/>
    </xf>
    <xf numFmtId="167" fontId="50" fillId="24" borderId="41" xfId="0" applyNumberFormat="1" applyFont="1" applyFill="1" applyBorder="1" applyAlignment="1">
      <alignment vertical="center"/>
    </xf>
    <xf numFmtId="167" fontId="50" fillId="24" borderId="15" xfId="0" applyNumberFormat="1" applyFont="1" applyFill="1" applyBorder="1" applyAlignment="1">
      <alignment vertical="center"/>
    </xf>
    <xf numFmtId="0" fontId="50" fillId="24" borderId="20" xfId="0" applyFont="1" applyFill="1" applyBorder="1" applyAlignment="1">
      <alignment vertical="center"/>
    </xf>
    <xf numFmtId="0" fontId="49" fillId="24" borderId="23" xfId="0" applyFont="1" applyFill="1" applyBorder="1" applyAlignment="1">
      <alignment vertical="center"/>
    </xf>
    <xf numFmtId="0" fontId="50" fillId="24" borderId="0" xfId="0" applyFont="1" applyFill="1" applyAlignment="1">
      <alignment horizontal="center" vertical="center"/>
    </xf>
    <xf numFmtId="0" fontId="50" fillId="24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0" fontId="50" fillId="24" borderId="0" xfId="123" applyFont="1" applyFill="1"/>
    <xf numFmtId="0" fontId="50" fillId="24" borderId="0" xfId="123" applyFont="1" applyFill="1" applyBorder="1"/>
    <xf numFmtId="0" fontId="50" fillId="24" borderId="0" xfId="123" applyFont="1" applyFill="1" applyBorder="1" applyAlignment="1">
      <alignment horizontal="right"/>
    </xf>
    <xf numFmtId="0" fontId="50" fillId="24" borderId="0" xfId="123" applyFont="1" applyFill="1" applyBorder="1" applyAlignment="1"/>
    <xf numFmtId="0" fontId="50" fillId="24" borderId="0" xfId="123" applyFont="1" applyFill="1" applyBorder="1" applyAlignment="1">
      <alignment horizontal="center" vertical="center"/>
    </xf>
    <xf numFmtId="0" fontId="50" fillId="24" borderId="0" xfId="123" applyFont="1" applyFill="1" applyBorder="1" applyAlignment="1">
      <alignment horizontal="center"/>
    </xf>
    <xf numFmtId="0" fontId="50" fillId="24" borderId="0" xfId="123" applyFont="1" applyFill="1" applyAlignment="1">
      <alignment vertical="top"/>
    </xf>
    <xf numFmtId="0" fontId="50" fillId="24" borderId="0" xfId="123" applyFont="1" applyFill="1" applyBorder="1" applyAlignment="1">
      <alignment vertical="top"/>
    </xf>
    <xf numFmtId="0" fontId="50" fillId="24" borderId="0" xfId="123" applyFont="1" applyFill="1" applyBorder="1" applyAlignment="1">
      <alignment horizontal="right" vertical="top"/>
    </xf>
    <xf numFmtId="0" fontId="50" fillId="24" borderId="0" xfId="123" applyFont="1" applyFill="1" applyBorder="1" applyAlignment="1">
      <alignment horizontal="center" vertical="top"/>
    </xf>
    <xf numFmtId="0" fontId="50" fillId="30" borderId="0" xfId="123" applyFont="1" applyFill="1"/>
    <xf numFmtId="0" fontId="50" fillId="24" borderId="0" xfId="123" applyFont="1" applyFill="1" applyBorder="1" applyAlignment="1">
      <alignment horizontal="left"/>
    </xf>
    <xf numFmtId="0" fontId="51" fillId="0" borderId="0" xfId="78" applyFont="1" applyFill="1" applyAlignment="1">
      <alignment vertical="center"/>
    </xf>
    <xf numFmtId="0" fontId="51" fillId="26" borderId="0" xfId="78" applyFont="1" applyFill="1" applyAlignment="1">
      <alignment vertical="center"/>
    </xf>
    <xf numFmtId="43" fontId="51" fillId="0" borderId="0" xfId="80" applyFont="1" applyFill="1" applyAlignment="1">
      <alignment vertical="center"/>
    </xf>
    <xf numFmtId="43" fontId="51" fillId="0" borderId="0" xfId="80" applyFont="1" applyFill="1" applyAlignment="1">
      <alignment horizontal="center" vertical="center"/>
    </xf>
    <xf numFmtId="0" fontId="42" fillId="24" borderId="0" xfId="137" applyFont="1" applyFill="1" applyAlignment="1">
      <alignment vertical="center"/>
    </xf>
    <xf numFmtId="0" fontId="42" fillId="0" borderId="0" xfId="139" applyFont="1" applyFill="1" applyAlignment="1">
      <alignment vertical="center"/>
    </xf>
    <xf numFmtId="0" fontId="42" fillId="24" borderId="0" xfId="139" applyFont="1" applyFill="1" applyAlignment="1">
      <alignment vertical="center"/>
    </xf>
    <xf numFmtId="43" fontId="42" fillId="24" borderId="0" xfId="139" applyNumberFormat="1" applyFont="1" applyFill="1" applyAlignment="1">
      <alignment vertical="center"/>
    </xf>
    <xf numFmtId="43" fontId="42" fillId="0" borderId="0" xfId="139" applyNumberFormat="1" applyFont="1" applyFill="1" applyAlignment="1">
      <alignment vertical="center"/>
    </xf>
    <xf numFmtId="0" fontId="42" fillId="27" borderId="0" xfId="139" applyFont="1" applyFill="1" applyAlignment="1">
      <alignment vertical="center"/>
    </xf>
    <xf numFmtId="0" fontId="42" fillId="24" borderId="0" xfId="137" applyFont="1" applyFill="1" applyBorder="1" applyAlignment="1">
      <alignment vertical="center"/>
    </xf>
    <xf numFmtId="3" fontId="42" fillId="24" borderId="0" xfId="137" applyNumberFormat="1" applyFont="1" applyFill="1" applyAlignment="1">
      <alignment vertical="center"/>
    </xf>
    <xf numFmtId="0" fontId="42" fillId="0" borderId="0" xfId="137" applyFont="1" applyFill="1" applyAlignment="1">
      <alignment horizontal="center" vertical="center"/>
    </xf>
    <xf numFmtId="0" fontId="42" fillId="26" borderId="0" xfId="139" applyFont="1" applyFill="1" applyAlignment="1">
      <alignment vertical="center"/>
    </xf>
    <xf numFmtId="0" fontId="58" fillId="24" borderId="0" xfId="144" applyFont="1" applyFill="1" applyAlignment="1">
      <alignment vertical="center"/>
    </xf>
    <xf numFmtId="0" fontId="59" fillId="24" borderId="0" xfId="144" applyFont="1" applyFill="1" applyAlignment="1">
      <alignment horizontal="center" vertical="center"/>
    </xf>
    <xf numFmtId="0" fontId="58" fillId="0" borderId="0" xfId="144" applyFont="1" applyFill="1" applyAlignment="1">
      <alignment vertical="center"/>
    </xf>
    <xf numFmtId="43" fontId="59" fillId="0" borderId="0" xfId="145" applyFont="1" applyFill="1" applyAlignment="1">
      <alignment horizontal="center" vertical="center"/>
    </xf>
    <xf numFmtId="0" fontId="58" fillId="0" borderId="0" xfId="144" applyFont="1" applyFill="1" applyBorder="1" applyAlignment="1">
      <alignment vertical="center"/>
    </xf>
    <xf numFmtId="0" fontId="58" fillId="29" borderId="0" xfId="144" applyFont="1" applyFill="1" applyAlignment="1">
      <alignment vertical="center"/>
    </xf>
    <xf numFmtId="43" fontId="58" fillId="28" borderId="0" xfId="144" applyNumberFormat="1" applyFont="1" applyFill="1"/>
    <xf numFmtId="0" fontId="58" fillId="28" borderId="0" xfId="144" applyFont="1" applyFill="1" applyAlignment="1">
      <alignment vertical="center"/>
    </xf>
    <xf numFmtId="0" fontId="58" fillId="28" borderId="0" xfId="144" applyFont="1" applyFill="1" applyBorder="1" applyAlignment="1">
      <alignment vertical="center"/>
    </xf>
    <xf numFmtId="0" fontId="58" fillId="0" borderId="0" xfId="144" applyFont="1" applyFill="1"/>
    <xf numFmtId="0" fontId="58" fillId="0" borderId="0" xfId="144" applyFont="1"/>
    <xf numFmtId="43" fontId="58" fillId="0" borderId="0" xfId="144" applyNumberFormat="1" applyFont="1"/>
    <xf numFmtId="0" fontId="58" fillId="0" borderId="0" xfId="144" applyFont="1" applyFill="1" applyAlignment="1">
      <alignment horizontal="center"/>
    </xf>
    <xf numFmtId="0" fontId="49" fillId="24" borderId="0" xfId="0" applyFont="1" applyFill="1" applyBorder="1" applyAlignment="1">
      <alignment horizontal="left" vertical="center"/>
    </xf>
    <xf numFmtId="0" fontId="50" fillId="24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43" fontId="61" fillId="0" borderId="0" xfId="28" applyFont="1" applyFill="1" applyAlignment="1">
      <alignment vertical="center"/>
    </xf>
    <xf numFmtId="0" fontId="61" fillId="0" borderId="0" xfId="0" applyFont="1" applyFill="1" applyAlignment="1">
      <alignment vertical="center"/>
    </xf>
    <xf numFmtId="43" fontId="61" fillId="0" borderId="0" xfId="28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60" fillId="24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43" fontId="60" fillId="0" borderId="0" xfId="28" applyFont="1" applyFill="1" applyBorder="1" applyAlignment="1">
      <alignment vertical="center"/>
    </xf>
    <xf numFmtId="0" fontId="61" fillId="0" borderId="21" xfId="0" applyFont="1" applyFill="1" applyBorder="1" applyAlignment="1">
      <alignment horizontal="center" vertical="center"/>
    </xf>
    <xf numFmtId="43" fontId="60" fillId="0" borderId="21" xfId="28" applyFont="1" applyFill="1" applyBorder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43" fontId="61" fillId="0" borderId="69" xfId="0" applyNumberFormat="1" applyFont="1" applyFill="1" applyBorder="1" applyAlignment="1">
      <alignment vertical="center"/>
    </xf>
    <xf numFmtId="43" fontId="61" fillId="0" borderId="0" xfId="28" applyFont="1" applyFill="1" applyAlignment="1">
      <alignment horizontal="center" vertical="center"/>
    </xf>
    <xf numFmtId="43" fontId="61" fillId="0" borderId="49" xfId="0" applyNumberFormat="1" applyFont="1" applyFill="1" applyBorder="1" applyAlignment="1">
      <alignment vertical="center"/>
    </xf>
    <xf numFmtId="0" fontId="60" fillId="0" borderId="49" xfId="0" applyFont="1" applyFill="1" applyBorder="1" applyAlignment="1">
      <alignment horizontal="center" vertical="center"/>
    </xf>
    <xf numFmtId="43" fontId="61" fillId="0" borderId="49" xfId="28" applyFont="1" applyFill="1" applyBorder="1" applyAlignment="1">
      <alignment vertical="center"/>
    </xf>
    <xf numFmtId="43" fontId="61" fillId="0" borderId="49" xfId="0" applyNumberFormat="1" applyFont="1" applyFill="1" applyBorder="1" applyAlignment="1">
      <alignment horizontal="center" vertical="center"/>
    </xf>
    <xf numFmtId="0" fontId="61" fillId="0" borderId="49" xfId="0" applyFont="1" applyFill="1" applyBorder="1" applyAlignment="1">
      <alignment horizontal="center" vertical="center"/>
    </xf>
    <xf numFmtId="43" fontId="61" fillId="0" borderId="49" xfId="28" applyFont="1" applyFill="1" applyBorder="1" applyAlignment="1">
      <alignment horizontal="center" vertical="center"/>
    </xf>
    <xf numFmtId="0" fontId="61" fillId="0" borderId="49" xfId="0" applyFont="1" applyFill="1" applyBorder="1" applyAlignment="1">
      <alignment vertical="center"/>
    </xf>
    <xf numFmtId="43" fontId="61" fillId="0" borderId="68" xfId="0" applyNumberFormat="1" applyFont="1" applyFill="1" applyBorder="1" applyAlignment="1">
      <alignment vertical="center"/>
    </xf>
    <xf numFmtId="43" fontId="60" fillId="28" borderId="10" xfId="28" applyFont="1" applyFill="1" applyBorder="1" applyAlignment="1">
      <alignment horizontal="center" vertical="center"/>
    </xf>
    <xf numFmtId="0" fontId="60" fillId="28" borderId="10" xfId="42" applyFont="1" applyFill="1" applyBorder="1" applyAlignment="1">
      <alignment horizontal="center" vertical="center"/>
    </xf>
    <xf numFmtId="43" fontId="60" fillId="28" borderId="10" xfId="28" applyFont="1" applyFill="1" applyBorder="1" applyAlignment="1">
      <alignment horizontal="right" vertical="center"/>
    </xf>
    <xf numFmtId="0" fontId="60" fillId="28" borderId="10" xfId="0" applyFont="1" applyFill="1" applyBorder="1" applyAlignment="1">
      <alignment vertical="center"/>
    </xf>
    <xf numFmtId="43" fontId="61" fillId="0" borderId="0" xfId="28" applyFont="1" applyFill="1" applyBorder="1" applyAlignment="1">
      <alignment horizontal="center" vertical="center"/>
    </xf>
    <xf numFmtId="0" fontId="61" fillId="0" borderId="66" xfId="0" applyFont="1" applyFill="1" applyBorder="1" applyAlignment="1">
      <alignment horizontal="center" vertical="center"/>
    </xf>
    <xf numFmtId="0" fontId="61" fillId="28" borderId="10" xfId="0" applyFont="1" applyFill="1" applyBorder="1" applyAlignment="1">
      <alignment vertical="center"/>
    </xf>
    <xf numFmtId="43" fontId="61" fillId="0" borderId="15" xfId="0" applyNumberFormat="1" applyFont="1" applyFill="1" applyBorder="1" applyAlignment="1">
      <alignment vertical="center"/>
    </xf>
    <xf numFmtId="0" fontId="61" fillId="0" borderId="68" xfId="0" applyFont="1" applyFill="1" applyBorder="1" applyAlignment="1">
      <alignment vertical="center"/>
    </xf>
    <xf numFmtId="0" fontId="60" fillId="28" borderId="1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/>
    </xf>
    <xf numFmtId="0" fontId="42" fillId="24" borderId="20" xfId="137" applyFont="1" applyFill="1" applyBorder="1" applyAlignment="1">
      <alignment vertical="center"/>
    </xf>
    <xf numFmtId="9" fontId="42" fillId="0" borderId="0" xfId="139" applyNumberFormat="1" applyFont="1" applyFill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64" fillId="26" borderId="0" xfId="0" applyFont="1" applyFill="1" applyAlignment="1">
      <alignment vertical="center"/>
    </xf>
    <xf numFmtId="0" fontId="61" fillId="26" borderId="0" xfId="0" applyFont="1" applyFill="1" applyAlignment="1">
      <alignment vertical="center"/>
    </xf>
    <xf numFmtId="43" fontId="64" fillId="0" borderId="0" xfId="28" applyFont="1" applyFill="1" applyAlignment="1">
      <alignment vertical="center"/>
    </xf>
    <xf numFmtId="0" fontId="64" fillId="0" borderId="0" xfId="0" applyFont="1" applyFill="1" applyAlignment="1">
      <alignment vertical="center"/>
    </xf>
    <xf numFmtId="0" fontId="62" fillId="26" borderId="0" xfId="0" applyFont="1" applyFill="1" applyAlignment="1">
      <alignment vertical="center"/>
    </xf>
    <xf numFmtId="0" fontId="66" fillId="26" borderId="0" xfId="0" applyFont="1" applyFill="1" applyAlignment="1">
      <alignment vertical="center"/>
    </xf>
    <xf numFmtId="0" fontId="61" fillId="0" borderId="0" xfId="0" applyFont="1"/>
    <xf numFmtId="0" fontId="60" fillId="26" borderId="0" xfId="0" applyFont="1" applyFill="1" applyBorder="1" applyAlignment="1">
      <alignment horizontal="center" vertical="center"/>
    </xf>
    <xf numFmtId="0" fontId="61" fillId="26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vertical="center"/>
    </xf>
    <xf numFmtId="43" fontId="63" fillId="31" borderId="10" xfId="28" applyNumberFormat="1" applyFont="1" applyFill="1" applyBorder="1" applyAlignment="1">
      <alignment horizontal="center" vertical="center"/>
    </xf>
    <xf numFmtId="43" fontId="64" fillId="26" borderId="32" xfId="0" applyNumberFormat="1" applyFont="1" applyFill="1" applyBorder="1" applyAlignment="1">
      <alignment vertical="center"/>
    </xf>
    <xf numFmtId="165" fontId="60" fillId="31" borderId="10" xfId="0" applyNumberFormat="1" applyFont="1" applyFill="1" applyBorder="1" applyAlignment="1">
      <alignment horizontal="center" vertical="center"/>
    </xf>
    <xf numFmtId="0" fontId="63" fillId="24" borderId="0" xfId="0" applyFont="1" applyFill="1" applyBorder="1" applyAlignment="1">
      <alignment vertical="center"/>
    </xf>
    <xf numFmtId="0" fontId="66" fillId="0" borderId="0" xfId="0" applyFont="1" applyFill="1" applyBorder="1" applyAlignment="1">
      <alignment horizontal="center" vertical="center"/>
    </xf>
    <xf numFmtId="164" fontId="61" fillId="0" borderId="0" xfId="0" applyNumberFormat="1" applyFont="1" applyFill="1" applyBorder="1" applyAlignment="1">
      <alignment horizontal="center" vertical="center"/>
    </xf>
    <xf numFmtId="164" fontId="61" fillId="0" borderId="0" xfId="0" applyNumberFormat="1" applyFont="1" applyFill="1" applyBorder="1" applyAlignment="1">
      <alignment vertical="center"/>
    </xf>
    <xf numFmtId="164" fontId="66" fillId="0" borderId="0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vertical="center"/>
    </xf>
    <xf numFmtId="43" fontId="60" fillId="0" borderId="69" xfId="28" applyFont="1" applyFill="1" applyBorder="1" applyAlignment="1">
      <alignment horizontal="center" vertical="center"/>
    </xf>
    <xf numFmtId="0" fontId="61" fillId="26" borderId="49" xfId="0" applyFont="1" applyFill="1" applyBorder="1" applyAlignment="1">
      <alignment vertical="center"/>
    </xf>
    <xf numFmtId="0" fontId="61" fillId="24" borderId="0" xfId="136" applyFont="1" applyFill="1" applyAlignment="1">
      <alignment vertical="center"/>
    </xf>
    <xf numFmtId="0" fontId="61" fillId="0" borderId="0" xfId="136" applyFont="1" applyFill="1" applyAlignment="1">
      <alignment horizontal="center" vertical="center"/>
    </xf>
    <xf numFmtId="0" fontId="61" fillId="24" borderId="0" xfId="0" applyFont="1" applyFill="1" applyAlignment="1">
      <alignment vertical="center"/>
    </xf>
    <xf numFmtId="43" fontId="61" fillId="24" borderId="0" xfId="28" applyFont="1" applyFill="1" applyAlignment="1">
      <alignment vertical="center"/>
    </xf>
    <xf numFmtId="0" fontId="61" fillId="24" borderId="0" xfId="0" applyFont="1" applyFill="1" applyBorder="1" applyAlignment="1">
      <alignment horizontal="center" vertical="center"/>
    </xf>
    <xf numFmtId="43" fontId="60" fillId="24" borderId="0" xfId="28" applyFont="1" applyFill="1" applyBorder="1" applyAlignment="1">
      <alignment vertical="center"/>
    </xf>
    <xf numFmtId="0" fontId="60" fillId="24" borderId="21" xfId="0" applyFont="1" applyFill="1" applyBorder="1" applyAlignment="1">
      <alignment vertical="center"/>
    </xf>
    <xf numFmtId="0" fontId="61" fillId="24" borderId="21" xfId="0" applyFont="1" applyFill="1" applyBorder="1" applyAlignment="1">
      <alignment vertical="center"/>
    </xf>
    <xf numFmtId="43" fontId="60" fillId="24" borderId="21" xfId="28" applyFont="1" applyFill="1" applyBorder="1" applyAlignment="1">
      <alignment horizontal="right" vertical="center"/>
    </xf>
    <xf numFmtId="0" fontId="61" fillId="24" borderId="21" xfId="0" applyFont="1" applyFill="1" applyBorder="1" applyAlignment="1">
      <alignment horizontal="center" vertical="center"/>
    </xf>
    <xf numFmtId="0" fontId="61" fillId="0" borderId="21" xfId="0" applyFont="1" applyFill="1" applyBorder="1" applyAlignment="1">
      <alignment horizontal="left" vertical="center"/>
    </xf>
    <xf numFmtId="0" fontId="60" fillId="25" borderId="47" xfId="138" applyFont="1" applyFill="1" applyBorder="1" applyAlignment="1">
      <alignment horizontal="center" vertical="center"/>
    </xf>
    <xf numFmtId="0" fontId="60" fillId="25" borderId="21" xfId="138" applyFont="1" applyFill="1" applyBorder="1" applyAlignment="1">
      <alignment horizontal="center" vertical="center"/>
    </xf>
    <xf numFmtId="43" fontId="60" fillId="25" borderId="47" xfId="28" applyFont="1" applyFill="1" applyBorder="1" applyAlignment="1">
      <alignment horizontal="center" vertical="center"/>
    </xf>
    <xf numFmtId="0" fontId="60" fillId="25" borderId="29" xfId="138" applyFont="1" applyFill="1" applyBorder="1" applyAlignment="1">
      <alignment horizontal="center" vertical="center"/>
    </xf>
    <xf numFmtId="0" fontId="60" fillId="25" borderId="15" xfId="0" applyFont="1" applyFill="1" applyBorder="1" applyAlignment="1">
      <alignment horizontal="center" vertical="center"/>
    </xf>
    <xf numFmtId="0" fontId="60" fillId="24" borderId="30" xfId="139" applyFont="1" applyFill="1" applyBorder="1" applyAlignment="1">
      <alignment horizontal="left" vertical="center" wrapText="1" shrinkToFit="1"/>
    </xf>
    <xf numFmtId="0" fontId="60" fillId="0" borderId="69" xfId="139" applyFont="1" applyFill="1" applyBorder="1" applyAlignment="1">
      <alignment horizontal="center" vertical="center"/>
    </xf>
    <xf numFmtId="0" fontId="60" fillId="0" borderId="69" xfId="139" applyFont="1" applyFill="1" applyBorder="1" applyAlignment="1">
      <alignment horizontal="center" vertical="center" wrapText="1" shrinkToFit="1"/>
    </xf>
    <xf numFmtId="43" fontId="60" fillId="0" borderId="69" xfId="28" applyFont="1" applyFill="1" applyBorder="1" applyAlignment="1">
      <alignment horizontal="center" vertical="center" wrapText="1" shrinkToFit="1"/>
    </xf>
    <xf numFmtId="0" fontId="60" fillId="0" borderId="30" xfId="139" applyFont="1" applyFill="1" applyBorder="1" applyAlignment="1">
      <alignment horizontal="center" vertical="center" wrapText="1" shrinkToFit="1"/>
    </xf>
    <xf numFmtId="0" fontId="61" fillId="0" borderId="75" xfId="139" applyFont="1" applyFill="1" applyBorder="1" applyAlignment="1">
      <alignment horizontal="center" vertical="center"/>
    </xf>
    <xf numFmtId="0" fontId="61" fillId="0" borderId="64" xfId="139" applyFont="1" applyFill="1" applyBorder="1" applyAlignment="1">
      <alignment horizontal="center" vertical="center"/>
    </xf>
    <xf numFmtId="0" fontId="60" fillId="24" borderId="76" xfId="137" applyFont="1" applyFill="1" applyBorder="1" applyAlignment="1">
      <alignment vertical="center" wrapText="1" shrinkToFit="1"/>
    </xf>
    <xf numFmtId="3" fontId="61" fillId="0" borderId="49" xfId="139" applyNumberFormat="1" applyFont="1" applyFill="1" applyBorder="1" applyAlignment="1">
      <alignment horizontal="center" vertical="center"/>
    </xf>
    <xf numFmtId="0" fontId="61" fillId="0" borderId="49" xfId="139" applyFont="1" applyFill="1" applyBorder="1" applyAlignment="1">
      <alignment horizontal="center" vertical="center"/>
    </xf>
    <xf numFmtId="2" fontId="61" fillId="0" borderId="76" xfId="0" quotePrefix="1" applyNumberFormat="1" applyFont="1" applyFill="1" applyBorder="1" applyAlignment="1">
      <alignment horizontal="center" vertical="center"/>
    </xf>
    <xf numFmtId="0" fontId="61" fillId="24" borderId="66" xfId="139" applyFont="1" applyFill="1" applyBorder="1" applyAlignment="1">
      <alignment horizontal="center" vertical="center"/>
    </xf>
    <xf numFmtId="0" fontId="61" fillId="24" borderId="49" xfId="139" applyFont="1" applyFill="1" applyBorder="1" applyAlignment="1">
      <alignment horizontal="center" vertical="center"/>
    </xf>
    <xf numFmtId="0" fontId="67" fillId="24" borderId="76" xfId="139" applyFont="1" applyFill="1" applyBorder="1" applyAlignment="1">
      <alignment vertical="center" wrapText="1" shrinkToFit="1"/>
    </xf>
    <xf numFmtId="0" fontId="61" fillId="0" borderId="76" xfId="139" quotePrefix="1" applyFont="1" applyBorder="1" applyAlignment="1">
      <alignment horizontal="left" vertical="center"/>
    </xf>
    <xf numFmtId="0" fontId="61" fillId="0" borderId="49" xfId="139" quotePrefix="1" applyFont="1" applyBorder="1" applyAlignment="1">
      <alignment horizontal="center" vertical="center"/>
    </xf>
    <xf numFmtId="0" fontId="61" fillId="0" borderId="49" xfId="43" applyFont="1" applyFill="1" applyBorder="1" applyAlignment="1">
      <alignment horizontal="center" vertical="center"/>
    </xf>
    <xf numFmtId="43" fontId="61" fillId="0" borderId="49" xfId="136" applyNumberFormat="1" applyFont="1" applyFill="1" applyBorder="1" applyAlignment="1">
      <alignment vertical="center"/>
    </xf>
    <xf numFmtId="43" fontId="61" fillId="0" borderId="49" xfId="28" applyNumberFormat="1" applyFont="1" applyFill="1" applyBorder="1" applyAlignment="1">
      <alignment vertical="center"/>
    </xf>
    <xf numFmtId="43" fontId="61" fillId="0" borderId="76" xfId="136" applyNumberFormat="1" applyFont="1" applyFill="1" applyBorder="1" applyAlignment="1">
      <alignment vertical="center"/>
    </xf>
    <xf numFmtId="0" fontId="67" fillId="0" borderId="76" xfId="139" applyFont="1" applyFill="1" applyBorder="1" applyAlignment="1">
      <alignment vertical="center" wrapText="1" shrinkToFit="1"/>
    </xf>
    <xf numFmtId="0" fontId="61" fillId="0" borderId="76" xfId="139" quotePrefix="1" applyFont="1" applyFill="1" applyBorder="1" applyAlignment="1">
      <alignment horizontal="left" vertical="center"/>
    </xf>
    <xf numFmtId="0" fontId="61" fillId="0" borderId="49" xfId="139" quotePrefix="1" applyFont="1" applyFill="1" applyBorder="1" applyAlignment="1">
      <alignment horizontal="center" vertical="center"/>
    </xf>
    <xf numFmtId="0" fontId="61" fillId="0" borderId="76" xfId="0" applyFont="1" applyFill="1" applyBorder="1" applyAlignment="1">
      <alignment vertical="center"/>
    </xf>
    <xf numFmtId="0" fontId="61" fillId="0" borderId="66" xfId="139" applyFont="1" applyFill="1" applyBorder="1" applyAlignment="1">
      <alignment horizontal="center" vertical="center"/>
    </xf>
    <xf numFmtId="0" fontId="67" fillId="0" borderId="76" xfId="139" quotePrefix="1" applyFont="1" applyFill="1" applyBorder="1" applyAlignment="1">
      <alignment horizontal="left" vertical="center"/>
    </xf>
    <xf numFmtId="0" fontId="60" fillId="0" borderId="49" xfId="43" applyFont="1" applyFill="1" applyBorder="1" applyAlignment="1">
      <alignment horizontal="center" vertical="center"/>
    </xf>
    <xf numFmtId="9" fontId="61" fillId="0" borderId="49" xfId="0" applyNumberFormat="1" applyFont="1" applyFill="1" applyBorder="1" applyAlignment="1">
      <alignment horizontal="center" vertical="center"/>
    </xf>
    <xf numFmtId="1" fontId="61" fillId="0" borderId="49" xfId="139" quotePrefix="1" applyNumberFormat="1" applyFont="1" applyFill="1" applyBorder="1" applyAlignment="1">
      <alignment horizontal="center" vertical="center"/>
    </xf>
    <xf numFmtId="0" fontId="62" fillId="0" borderId="49" xfId="0" applyFont="1" applyFill="1" applyBorder="1" applyAlignment="1">
      <alignment vertical="center"/>
    </xf>
    <xf numFmtId="0" fontId="60" fillId="28" borderId="10" xfId="139" quotePrefix="1" applyFont="1" applyFill="1" applyBorder="1" applyAlignment="1">
      <alignment horizontal="center" vertical="center"/>
    </xf>
    <xf numFmtId="0" fontId="60" fillId="28" borderId="10" xfId="43" applyFont="1" applyFill="1" applyBorder="1" applyAlignment="1">
      <alignment horizontal="center" vertical="center"/>
    </xf>
    <xf numFmtId="43" fontId="60" fillId="28" borderId="10" xfId="0" applyNumberFormat="1" applyFont="1" applyFill="1" applyBorder="1" applyAlignment="1">
      <alignment vertical="center"/>
    </xf>
    <xf numFmtId="43" fontId="60" fillId="28" borderId="10" xfId="28" applyFont="1" applyFill="1" applyBorder="1" applyAlignment="1">
      <alignment vertical="center"/>
    </xf>
    <xf numFmtId="0" fontId="60" fillId="28" borderId="10" xfId="139" applyFont="1" applyFill="1" applyBorder="1" applyAlignment="1">
      <alignment horizontal="center" vertical="center"/>
    </xf>
    <xf numFmtId="0" fontId="61" fillId="0" borderId="69" xfId="0" applyFont="1" applyFill="1" applyBorder="1" applyAlignment="1">
      <alignment vertical="center"/>
    </xf>
    <xf numFmtId="0" fontId="61" fillId="0" borderId="69" xfId="139" applyFont="1" applyFill="1" applyBorder="1" applyAlignment="1">
      <alignment horizontal="center" vertical="center"/>
    </xf>
    <xf numFmtId="43" fontId="60" fillId="28" borderId="10" xfId="30" applyNumberFormat="1" applyFont="1" applyFill="1" applyBorder="1" applyAlignment="1">
      <alignment horizontal="right" vertical="center"/>
    </xf>
    <xf numFmtId="0" fontId="61" fillId="31" borderId="47" xfId="137" applyFont="1" applyFill="1" applyBorder="1" applyAlignment="1">
      <alignment horizontal="center" vertical="center"/>
    </xf>
    <xf numFmtId="0" fontId="60" fillId="0" borderId="95" xfId="137" applyFont="1" applyFill="1" applyBorder="1" applyAlignment="1">
      <alignment horizontal="center" vertical="center"/>
    </xf>
    <xf numFmtId="0" fontId="61" fillId="0" borderId="0" xfId="137" applyFont="1" applyFill="1" applyBorder="1" applyAlignment="1">
      <alignment horizontal="center" vertical="center"/>
    </xf>
    <xf numFmtId="0" fontId="61" fillId="0" borderId="0" xfId="137" applyFont="1" applyFill="1" applyAlignment="1">
      <alignment horizontal="center" vertical="center"/>
    </xf>
    <xf numFmtId="0" fontId="60" fillId="31" borderId="47" xfId="139" quotePrefix="1" applyFont="1" applyFill="1" applyBorder="1" applyAlignment="1">
      <alignment horizontal="center" vertical="center"/>
    </xf>
    <xf numFmtId="0" fontId="60" fillId="31" borderId="47" xfId="43" applyFont="1" applyFill="1" applyBorder="1" applyAlignment="1">
      <alignment horizontal="center" vertical="center"/>
    </xf>
    <xf numFmtId="0" fontId="61" fillId="31" borderId="47" xfId="0" applyFont="1" applyFill="1" applyBorder="1" applyAlignment="1">
      <alignment vertical="center"/>
    </xf>
    <xf numFmtId="43" fontId="60" fillId="31" borderId="47" xfId="137" applyNumberFormat="1" applyFont="1" applyFill="1" applyBorder="1" applyAlignment="1">
      <alignment vertical="center"/>
    </xf>
    <xf numFmtId="43" fontId="60" fillId="31" borderId="47" xfId="28" applyFont="1" applyFill="1" applyBorder="1" applyAlignment="1">
      <alignment vertical="center"/>
    </xf>
    <xf numFmtId="0" fontId="60" fillId="0" borderId="69" xfId="137" applyFont="1" applyFill="1" applyBorder="1" applyAlignment="1">
      <alignment horizontal="center" vertical="center"/>
    </xf>
    <xf numFmtId="43" fontId="60" fillId="26" borderId="0" xfId="0" applyNumberFormat="1" applyFont="1" applyFill="1" applyBorder="1" applyAlignment="1">
      <alignment horizontal="center" vertical="center"/>
    </xf>
    <xf numFmtId="0" fontId="60" fillId="26" borderId="0" xfId="60" applyFont="1" applyFill="1" applyAlignment="1">
      <alignment vertical="center"/>
    </xf>
    <xf numFmtId="0" fontId="61" fillId="24" borderId="0" xfId="137" applyFont="1" applyFill="1" applyAlignment="1">
      <alignment vertical="center"/>
    </xf>
    <xf numFmtId="3" fontId="61" fillId="24" borderId="0" xfId="137" applyNumberFormat="1" applyFont="1" applyFill="1" applyAlignment="1">
      <alignment vertical="center"/>
    </xf>
    <xf numFmtId="0" fontId="60" fillId="31" borderId="10" xfId="0" applyFont="1" applyFill="1" applyBorder="1" applyAlignment="1">
      <alignment vertical="center" shrinkToFit="1"/>
    </xf>
    <xf numFmtId="0" fontId="61" fillId="24" borderId="0" xfId="144" applyFont="1" applyFill="1" applyBorder="1" applyAlignment="1">
      <alignment vertical="center"/>
    </xf>
    <xf numFmtId="43" fontId="61" fillId="0" borderId="0" xfId="145" applyFont="1" applyFill="1" applyBorder="1" applyAlignment="1">
      <alignment vertical="center"/>
    </xf>
    <xf numFmtId="0" fontId="61" fillId="0" borderId="0" xfId="144" applyFont="1" applyFill="1" applyBorder="1" applyAlignment="1">
      <alignment vertical="center"/>
    </xf>
    <xf numFmtId="0" fontId="61" fillId="0" borderId="0" xfId="144" applyFont="1" applyFill="1" applyAlignment="1">
      <alignment vertical="center"/>
    </xf>
    <xf numFmtId="0" fontId="61" fillId="24" borderId="0" xfId="144" applyFont="1" applyFill="1" applyAlignment="1">
      <alignment vertical="center"/>
    </xf>
    <xf numFmtId="0" fontId="60" fillId="0" borderId="0" xfId="144" applyFont="1" applyFill="1" applyBorder="1" applyAlignment="1">
      <alignment horizontal="left" vertical="center"/>
    </xf>
    <xf numFmtId="0" fontId="60" fillId="24" borderId="0" xfId="144" applyFont="1" applyFill="1" applyBorder="1" applyAlignment="1">
      <alignment vertical="center"/>
    </xf>
    <xf numFmtId="43" fontId="60" fillId="0" borderId="0" xfId="145" applyFont="1" applyFill="1" applyBorder="1" applyAlignment="1">
      <alignment vertical="center"/>
    </xf>
    <xf numFmtId="0" fontId="61" fillId="24" borderId="21" xfId="144" applyFont="1" applyFill="1" applyBorder="1" applyAlignment="1">
      <alignment vertical="center"/>
    </xf>
    <xf numFmtId="43" fontId="61" fillId="0" borderId="0" xfId="145" applyFont="1" applyFill="1" applyAlignment="1">
      <alignment horizontal="center" vertical="center"/>
    </xf>
    <xf numFmtId="0" fontId="61" fillId="0" borderId="0" xfId="145" applyNumberFormat="1" applyFont="1" applyFill="1" applyAlignment="1">
      <alignment horizontal="left" vertical="center"/>
    </xf>
    <xf numFmtId="0" fontId="61" fillId="0" borderId="21" xfId="144" applyFont="1" applyFill="1" applyBorder="1" applyAlignment="1">
      <alignment vertical="center"/>
    </xf>
    <xf numFmtId="0" fontId="60" fillId="0" borderId="64" xfId="144" applyFont="1" applyFill="1" applyBorder="1" applyAlignment="1">
      <alignment horizontal="left" vertical="center" wrapText="1"/>
    </xf>
    <xf numFmtId="43" fontId="61" fillId="0" borderId="41" xfId="145" applyFont="1" applyFill="1" applyBorder="1" applyAlignment="1">
      <alignment horizontal="center" vertical="center"/>
    </xf>
    <xf numFmtId="43" fontId="61" fillId="0" borderId="64" xfId="145" applyFont="1" applyFill="1" applyBorder="1" applyAlignment="1">
      <alignment horizontal="center" vertical="center"/>
    </xf>
    <xf numFmtId="4" fontId="61" fillId="0" borderId="64" xfId="144" applyNumberFormat="1" applyFont="1" applyFill="1" applyBorder="1" applyAlignment="1">
      <alignment horizontal="center" vertical="center"/>
    </xf>
    <xf numFmtId="43" fontId="61" fillId="0" borderId="41" xfId="144" applyNumberFormat="1" applyFont="1" applyFill="1" applyBorder="1" applyAlignment="1">
      <alignment vertical="center"/>
    </xf>
    <xf numFmtId="0" fontId="60" fillId="0" borderId="69" xfId="144" applyFont="1" applyFill="1" applyBorder="1" applyAlignment="1">
      <alignment horizontal="left"/>
    </xf>
    <xf numFmtId="43" fontId="61" fillId="0" borderId="49" xfId="145" applyFont="1" applyFill="1" applyBorder="1" applyAlignment="1">
      <alignment horizontal="center" vertical="center"/>
    </xf>
    <xf numFmtId="0" fontId="61" fillId="0" borderId="49" xfId="144" applyFont="1" applyFill="1" applyBorder="1" applyAlignment="1">
      <alignment horizontal="center" vertical="center"/>
    </xf>
    <xf numFmtId="0" fontId="61" fillId="0" borderId="69" xfId="144" applyFont="1" applyFill="1" applyBorder="1" applyAlignment="1">
      <alignment horizontal="center" vertical="center"/>
    </xf>
    <xf numFmtId="43" fontId="61" fillId="0" borderId="69" xfId="145" applyFont="1" applyFill="1" applyBorder="1" applyAlignment="1">
      <alignment horizontal="center" vertical="center"/>
    </xf>
    <xf numFmtId="0" fontId="61" fillId="0" borderId="0" xfId="144" applyFont="1" applyFill="1" applyBorder="1" applyAlignment="1">
      <alignment horizontal="center" vertical="center"/>
    </xf>
    <xf numFmtId="4" fontId="61" fillId="24" borderId="19" xfId="144" applyNumberFormat="1" applyFont="1" applyFill="1" applyBorder="1" applyAlignment="1">
      <alignment horizontal="center" vertical="center"/>
    </xf>
    <xf numFmtId="0" fontId="61" fillId="0" borderId="49" xfId="144" applyFont="1" applyFill="1" applyBorder="1" applyAlignment="1">
      <alignment horizontal="left"/>
    </xf>
    <xf numFmtId="0" fontId="61" fillId="0" borderId="78" xfId="144" applyFont="1" applyFill="1" applyBorder="1" applyAlignment="1">
      <alignment horizontal="left"/>
    </xf>
    <xf numFmtId="43" fontId="61" fillId="0" borderId="68" xfId="145" applyFont="1" applyFill="1" applyBorder="1" applyAlignment="1">
      <alignment horizontal="center" vertical="center"/>
    </xf>
    <xf numFmtId="4" fontId="61" fillId="24" borderId="68" xfId="144" applyNumberFormat="1" applyFont="1" applyFill="1" applyBorder="1" applyAlignment="1">
      <alignment horizontal="center" vertical="center"/>
    </xf>
    <xf numFmtId="4" fontId="61" fillId="0" borderId="49" xfId="144" applyNumberFormat="1" applyFont="1" applyFill="1" applyBorder="1" applyAlignment="1">
      <alignment horizontal="center" vertical="center"/>
    </xf>
    <xf numFmtId="4" fontId="61" fillId="0" borderId="19" xfId="144" applyNumberFormat="1" applyFont="1" applyFill="1" applyBorder="1" applyAlignment="1">
      <alignment horizontal="center" vertical="center"/>
    </xf>
    <xf numFmtId="4" fontId="61" fillId="0" borderId="68" xfId="144" applyNumberFormat="1" applyFont="1" applyFill="1" applyBorder="1" applyAlignment="1">
      <alignment horizontal="center" vertical="center"/>
    </xf>
    <xf numFmtId="0" fontId="61" fillId="0" borderId="68" xfId="144" applyFont="1" applyFill="1" applyBorder="1" applyAlignment="1">
      <alignment horizontal="center" vertical="center"/>
    </xf>
    <xf numFmtId="0" fontId="60" fillId="28" borderId="10" xfId="144" applyFont="1" applyFill="1" applyBorder="1" applyAlignment="1">
      <alignment horizontal="center"/>
    </xf>
    <xf numFmtId="43" fontId="61" fillId="28" borderId="10" xfId="145" applyFont="1" applyFill="1" applyBorder="1" applyAlignment="1">
      <alignment horizontal="center" vertical="center"/>
    </xf>
    <xf numFmtId="0" fontId="61" fillId="28" borderId="10" xfId="144" applyFont="1" applyFill="1" applyBorder="1" applyAlignment="1">
      <alignment horizontal="center" vertical="center"/>
    </xf>
    <xf numFmtId="43" fontId="60" fillId="28" borderId="10" xfId="145" applyFont="1" applyFill="1" applyBorder="1" applyAlignment="1">
      <alignment horizontal="center" vertical="center"/>
    </xf>
    <xf numFmtId="4" fontId="61" fillId="28" borderId="10" xfId="144" applyNumberFormat="1" applyFont="1" applyFill="1" applyBorder="1" applyAlignment="1">
      <alignment horizontal="center" vertical="center"/>
    </xf>
    <xf numFmtId="43" fontId="61" fillId="24" borderId="71" xfId="144" applyNumberFormat="1" applyFont="1" applyFill="1" applyBorder="1" applyAlignment="1">
      <alignment vertical="center"/>
    </xf>
    <xf numFmtId="0" fontId="61" fillId="0" borderId="63" xfId="144" applyFont="1" applyFill="1" applyBorder="1" applyAlignment="1">
      <alignment horizontal="left"/>
    </xf>
    <xf numFmtId="43" fontId="61" fillId="0" borderId="63" xfId="145" applyFont="1" applyFill="1" applyBorder="1" applyAlignment="1">
      <alignment horizontal="center" vertical="center"/>
    </xf>
    <xf numFmtId="0" fontId="61" fillId="0" borderId="63" xfId="144" applyFont="1" applyFill="1" applyBorder="1" applyAlignment="1">
      <alignment horizontal="center" vertical="center"/>
    </xf>
    <xf numFmtId="4" fontId="61" fillId="0" borderId="15" xfId="144" applyNumberFormat="1" applyFont="1" applyFill="1" applyBorder="1" applyAlignment="1">
      <alignment horizontal="center" vertical="center"/>
    </xf>
    <xf numFmtId="0" fontId="61" fillId="0" borderId="0" xfId="144" applyFont="1" applyFill="1"/>
    <xf numFmtId="0" fontId="60" fillId="28" borderId="27" xfId="144" applyFont="1" applyFill="1" applyBorder="1" applyAlignment="1"/>
    <xf numFmtId="43" fontId="60" fillId="28" borderId="27" xfId="144" applyNumberFormat="1" applyFont="1" applyFill="1" applyBorder="1" applyAlignment="1">
      <alignment vertical="center"/>
    </xf>
    <xf numFmtId="0" fontId="61" fillId="28" borderId="47" xfId="144" applyFont="1" applyFill="1" applyBorder="1"/>
    <xf numFmtId="0" fontId="61" fillId="0" borderId="19" xfId="144" applyFont="1" applyBorder="1"/>
    <xf numFmtId="0" fontId="61" fillId="0" borderId="27" xfId="144" applyFont="1" applyBorder="1"/>
    <xf numFmtId="0" fontId="61" fillId="0" borderId="0" xfId="144" applyFont="1" applyFill="1" applyAlignment="1">
      <alignment horizontal="center"/>
    </xf>
    <xf numFmtId="0" fontId="61" fillId="0" borderId="0" xfId="144" applyFont="1"/>
    <xf numFmtId="0" fontId="61" fillId="0" borderId="0" xfId="146" applyFont="1" applyFill="1" applyAlignment="1">
      <alignment vertical="center"/>
    </xf>
    <xf numFmtId="0" fontId="61" fillId="24" borderId="0" xfId="146" applyFont="1" applyFill="1" applyAlignment="1">
      <alignment vertical="center"/>
    </xf>
    <xf numFmtId="43" fontId="61" fillId="24" borderId="0" xfId="28" applyFont="1" applyFill="1" applyAlignment="1">
      <alignment horizontal="center" vertical="center"/>
    </xf>
    <xf numFmtId="43" fontId="61" fillId="0" borderId="0" xfId="146" applyNumberFormat="1" applyFont="1" applyFill="1" applyAlignment="1">
      <alignment vertical="center"/>
    </xf>
    <xf numFmtId="43" fontId="61" fillId="0" borderId="0" xfId="145" applyFont="1" applyFill="1" applyAlignment="1">
      <alignment vertical="center"/>
    </xf>
    <xf numFmtId="43" fontId="60" fillId="0" borderId="0" xfId="145" applyFont="1" applyFill="1" applyAlignment="1">
      <alignment vertical="center"/>
    </xf>
    <xf numFmtId="43" fontId="63" fillId="31" borderId="10" xfId="0" applyNumberFormat="1" applyFont="1" applyFill="1" applyBorder="1" applyAlignment="1">
      <alignment vertical="center"/>
    </xf>
    <xf numFmtId="0" fontId="64" fillId="24" borderId="0" xfId="123" applyFont="1" applyFill="1" applyAlignment="1">
      <alignment vertical="center"/>
    </xf>
    <xf numFmtId="0" fontId="64" fillId="24" borderId="0" xfId="123" applyFont="1" applyFill="1" applyAlignment="1">
      <alignment horizontal="right" vertical="center"/>
    </xf>
    <xf numFmtId="0" fontId="64" fillId="24" borderId="0" xfId="123" applyFont="1" applyFill="1" applyAlignment="1">
      <alignment horizontal="center" vertical="center"/>
    </xf>
    <xf numFmtId="0" fontId="64" fillId="24" borderId="0" xfId="0" applyFont="1" applyFill="1" applyAlignment="1">
      <alignment vertical="center"/>
    </xf>
    <xf numFmtId="43" fontId="64" fillId="24" borderId="0" xfId="28" applyFont="1" applyFill="1" applyAlignment="1">
      <alignment vertical="center"/>
    </xf>
    <xf numFmtId="43" fontId="63" fillId="0" borderId="0" xfId="28" applyFont="1" applyFill="1" applyAlignment="1">
      <alignment horizontal="center" vertical="center"/>
    </xf>
    <xf numFmtId="17" fontId="64" fillId="0" borderId="0" xfId="0" applyNumberFormat="1" applyFont="1" applyFill="1" applyAlignment="1">
      <alignment vertical="center"/>
    </xf>
    <xf numFmtId="0" fontId="63" fillId="0" borderId="0" xfId="0" applyFont="1" applyFill="1" applyAlignment="1">
      <alignment vertical="center"/>
    </xf>
    <xf numFmtId="0" fontId="64" fillId="24" borderId="0" xfId="0" applyFont="1" applyFill="1" applyBorder="1" applyAlignment="1">
      <alignment vertical="center"/>
    </xf>
    <xf numFmtId="43" fontId="64" fillId="24" borderId="0" xfId="28" applyFont="1" applyFill="1" applyBorder="1" applyAlignment="1">
      <alignment vertical="center"/>
    </xf>
    <xf numFmtId="43" fontId="64" fillId="0" borderId="0" xfId="28" applyFont="1" applyFill="1" applyBorder="1" applyAlignment="1">
      <alignment vertical="center"/>
    </xf>
    <xf numFmtId="43" fontId="63" fillId="24" borderId="0" xfId="28" applyFont="1" applyFill="1" applyBorder="1" applyAlignment="1">
      <alignment vertical="center"/>
    </xf>
    <xf numFmtId="43" fontId="63" fillId="0" borderId="0" xfId="28" applyFont="1" applyFill="1" applyBorder="1" applyAlignment="1">
      <alignment vertical="center"/>
    </xf>
    <xf numFmtId="0" fontId="63" fillId="0" borderId="0" xfId="0" applyFont="1" applyFill="1" applyBorder="1" applyAlignment="1">
      <alignment vertical="center"/>
    </xf>
    <xf numFmtId="0" fontId="63" fillId="24" borderId="21" xfId="0" applyFont="1" applyFill="1" applyBorder="1" applyAlignment="1">
      <alignment vertical="center"/>
    </xf>
    <xf numFmtId="0" fontId="64" fillId="24" borderId="21" xfId="0" applyFont="1" applyFill="1" applyBorder="1" applyAlignment="1">
      <alignment vertical="center"/>
    </xf>
    <xf numFmtId="43" fontId="63" fillId="24" borderId="21" xfId="28" applyFont="1" applyFill="1" applyBorder="1" applyAlignment="1">
      <alignment horizontal="right" vertical="center"/>
    </xf>
    <xf numFmtId="0" fontId="64" fillId="24" borderId="21" xfId="0" applyFont="1" applyFill="1" applyBorder="1" applyAlignment="1">
      <alignment horizontal="center" vertical="center"/>
    </xf>
    <xf numFmtId="43" fontId="63" fillId="0" borderId="21" xfId="28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left" vertical="center"/>
    </xf>
    <xf numFmtId="0" fontId="63" fillId="25" borderId="27" xfId="123" applyFont="1" applyFill="1" applyBorder="1" applyAlignment="1">
      <alignment horizontal="center" vertical="center"/>
    </xf>
    <xf numFmtId="0" fontId="63" fillId="25" borderId="11" xfId="123" applyFont="1" applyFill="1" applyBorder="1" applyAlignment="1">
      <alignment horizontal="center" vertical="center"/>
    </xf>
    <xf numFmtId="0" fontId="63" fillId="24" borderId="69" xfId="123" applyNumberFormat="1" applyFont="1" applyFill="1" applyBorder="1" applyAlignment="1">
      <alignment horizontal="center" vertical="center"/>
    </xf>
    <xf numFmtId="0" fontId="60" fillId="24" borderId="69" xfId="123" applyFont="1" applyFill="1" applyBorder="1" applyAlignment="1">
      <alignment horizontal="left" vertical="center"/>
    </xf>
    <xf numFmtId="0" fontId="60" fillId="24" borderId="69" xfId="123" applyFont="1" applyFill="1" applyBorder="1" applyAlignment="1">
      <alignment vertical="center"/>
    </xf>
    <xf numFmtId="0" fontId="64" fillId="24" borderId="64" xfId="123" applyFont="1" applyFill="1" applyBorder="1" applyAlignment="1">
      <alignment horizontal="center" vertical="center"/>
    </xf>
    <xf numFmtId="166" fontId="63" fillId="24" borderId="49" xfId="123" applyNumberFormat="1" applyFont="1" applyFill="1" applyBorder="1" applyAlignment="1">
      <alignment horizontal="center" vertical="center"/>
    </xf>
    <xf numFmtId="0" fontId="67" fillId="24" borderId="49" xfId="127" applyFont="1" applyFill="1" applyBorder="1" applyAlignment="1">
      <alignment horizontal="left" vertical="center" wrapText="1" shrinkToFit="1"/>
    </xf>
    <xf numFmtId="3" fontId="61" fillId="0" borderId="49" xfId="127" applyNumberFormat="1" applyFont="1" applyFill="1" applyBorder="1" applyAlignment="1">
      <alignment horizontal="center" vertical="center"/>
    </xf>
    <xf numFmtId="0" fontId="61" fillId="0" borderId="49" xfId="127" applyFont="1" applyFill="1" applyBorder="1" applyAlignment="1">
      <alignment horizontal="center" vertical="center"/>
    </xf>
    <xf numFmtId="0" fontId="64" fillId="24" borderId="49" xfId="123" applyFont="1" applyFill="1" applyBorder="1" applyAlignment="1">
      <alignment horizontal="center" vertical="center"/>
    </xf>
    <xf numFmtId="0" fontId="61" fillId="0" borderId="49" xfId="126" quotePrefix="1" applyFont="1" applyBorder="1" applyAlignment="1">
      <alignment horizontal="left" vertical="center"/>
    </xf>
    <xf numFmtId="0" fontId="61" fillId="0" borderId="49" xfId="126" quotePrefix="1" applyFont="1" applyBorder="1" applyAlignment="1">
      <alignment horizontal="center" vertical="center"/>
    </xf>
    <xf numFmtId="0" fontId="64" fillId="24" borderId="66" xfId="123" applyFont="1" applyFill="1" applyBorder="1" applyAlignment="1">
      <alignment horizontal="center" vertical="center"/>
    </xf>
    <xf numFmtId="0" fontId="67" fillId="24" borderId="49" xfId="126" applyFont="1" applyFill="1" applyBorder="1" applyAlignment="1">
      <alignment vertical="center" wrapText="1" shrinkToFit="1"/>
    </xf>
    <xf numFmtId="166" fontId="60" fillId="0" borderId="49" xfId="123" applyNumberFormat="1" applyFont="1" applyFill="1" applyBorder="1" applyAlignment="1">
      <alignment horizontal="center" vertical="center"/>
    </xf>
    <xf numFmtId="0" fontId="67" fillId="0" borderId="49" xfId="126" quotePrefix="1" applyFont="1" applyFill="1" applyBorder="1" applyAlignment="1">
      <alignment horizontal="left" vertical="center"/>
    </xf>
    <xf numFmtId="0" fontId="61" fillId="0" borderId="49" xfId="126" quotePrefix="1" applyFont="1" applyFill="1" applyBorder="1" applyAlignment="1">
      <alignment horizontal="center" vertical="center"/>
    </xf>
    <xf numFmtId="0" fontId="61" fillId="0" borderId="66" xfId="123" applyFont="1" applyFill="1" applyBorder="1" applyAlignment="1">
      <alignment horizontal="center" vertical="center"/>
    </xf>
    <xf numFmtId="0" fontId="64" fillId="0" borderId="49" xfId="123" applyFont="1" applyFill="1" applyBorder="1" applyAlignment="1">
      <alignment horizontal="center" vertical="center"/>
    </xf>
    <xf numFmtId="43" fontId="64" fillId="24" borderId="49" xfId="123" applyNumberFormat="1" applyFont="1" applyFill="1" applyBorder="1" applyAlignment="1">
      <alignment horizontal="center" vertical="center"/>
    </xf>
    <xf numFmtId="0" fontId="67" fillId="0" borderId="49" xfId="126" applyFont="1" applyFill="1" applyBorder="1" applyAlignment="1">
      <alignment vertical="center" wrapText="1" shrinkToFit="1"/>
    </xf>
    <xf numFmtId="0" fontId="61" fillId="0" borderId="49" xfId="126" quotePrefix="1" applyFont="1" applyFill="1" applyBorder="1" applyAlignment="1">
      <alignment horizontal="left" vertical="center"/>
    </xf>
    <xf numFmtId="166" fontId="63" fillId="31" borderId="10" xfId="123" applyNumberFormat="1" applyFont="1" applyFill="1" applyBorder="1" applyAlignment="1">
      <alignment horizontal="center" vertical="center"/>
    </xf>
    <xf numFmtId="0" fontId="60" fillId="31" borderId="10" xfId="123" applyFont="1" applyFill="1" applyBorder="1" applyAlignment="1">
      <alignment horizontal="center" vertical="center"/>
    </xf>
    <xf numFmtId="0" fontId="64" fillId="31" borderId="10" xfId="123" applyFont="1" applyFill="1" applyBorder="1" applyAlignment="1">
      <alignment horizontal="center" vertical="center"/>
    </xf>
    <xf numFmtId="0" fontId="64" fillId="24" borderId="69" xfId="123" applyFont="1" applyFill="1" applyBorder="1" applyAlignment="1">
      <alignment horizontal="center" vertical="center"/>
    </xf>
    <xf numFmtId="0" fontId="64" fillId="24" borderId="63" xfId="123" applyFont="1" applyFill="1" applyBorder="1" applyAlignment="1">
      <alignment horizontal="center" vertical="center"/>
    </xf>
    <xf numFmtId="0" fontId="64" fillId="31" borderId="15" xfId="123" applyFont="1" applyFill="1" applyBorder="1" applyAlignment="1">
      <alignment horizontal="center" vertical="center"/>
    </xf>
    <xf numFmtId="1" fontId="63" fillId="0" borderId="69" xfId="123" applyNumberFormat="1" applyFont="1" applyFill="1" applyBorder="1" applyAlignment="1">
      <alignment horizontal="center" vertical="center"/>
    </xf>
    <xf numFmtId="0" fontId="60" fillId="0" borderId="69" xfId="123" applyFont="1" applyFill="1" applyBorder="1" applyAlignment="1">
      <alignment horizontal="left" vertical="center"/>
    </xf>
    <xf numFmtId="0" fontId="60" fillId="0" borderId="69" xfId="123" applyFont="1" applyFill="1" applyBorder="1" applyAlignment="1">
      <alignment horizontal="center" vertical="center"/>
    </xf>
    <xf numFmtId="0" fontId="64" fillId="24" borderId="71" xfId="123" applyFont="1" applyFill="1" applyBorder="1" applyAlignment="1">
      <alignment horizontal="center" vertical="center"/>
    </xf>
    <xf numFmtId="166" fontId="64" fillId="0" borderId="49" xfId="123" applyNumberFormat="1" applyFont="1" applyFill="1" applyBorder="1" applyAlignment="1">
      <alignment horizontal="center" vertical="center"/>
    </xf>
    <xf numFmtId="0" fontId="61" fillId="0" borderId="49" xfId="123" applyFont="1" applyFill="1" applyBorder="1" applyAlignment="1">
      <alignment horizontal="left" vertical="center"/>
    </xf>
    <xf numFmtId="0" fontId="61" fillId="0" borderId="49" xfId="123" applyFont="1" applyFill="1" applyBorder="1" applyAlignment="1">
      <alignment horizontal="center" vertical="center"/>
    </xf>
    <xf numFmtId="0" fontId="60" fillId="31" borderId="10" xfId="123" applyFont="1" applyFill="1" applyBorder="1" applyAlignment="1">
      <alignment horizontal="center"/>
    </xf>
    <xf numFmtId="0" fontId="64" fillId="31" borderId="10" xfId="123" applyFont="1" applyFill="1" applyBorder="1" applyAlignment="1">
      <alignment horizontal="center" vertical="top"/>
    </xf>
    <xf numFmtId="166" fontId="63" fillId="31" borderId="47" xfId="123" applyNumberFormat="1" applyFont="1" applyFill="1" applyBorder="1" applyAlignment="1">
      <alignment horizontal="center" vertical="center"/>
    </xf>
    <xf numFmtId="0" fontId="60" fillId="31" borderId="47" xfId="123" applyFont="1" applyFill="1" applyBorder="1" applyAlignment="1">
      <alignment horizontal="center"/>
    </xf>
    <xf numFmtId="0" fontId="60" fillId="31" borderId="47" xfId="123" applyFont="1" applyFill="1" applyBorder="1" applyAlignment="1">
      <alignment horizontal="center" vertical="center"/>
    </xf>
    <xf numFmtId="0" fontId="64" fillId="31" borderId="47" xfId="123" applyFont="1" applyFill="1" applyBorder="1"/>
    <xf numFmtId="166" fontId="63" fillId="24" borderId="0" xfId="123" applyNumberFormat="1" applyFont="1" applyFill="1" applyBorder="1" applyAlignment="1">
      <alignment horizontal="center" vertical="center"/>
    </xf>
    <xf numFmtId="0" fontId="63" fillId="24" borderId="0" xfId="123" applyFont="1" applyFill="1" applyBorder="1" applyAlignment="1">
      <alignment horizontal="center" vertical="center"/>
    </xf>
    <xf numFmtId="0" fontId="64" fillId="24" borderId="0" xfId="123" applyFont="1" applyFill="1"/>
    <xf numFmtId="43" fontId="64" fillId="24" borderId="0" xfId="28" applyFont="1" applyFill="1"/>
    <xf numFmtId="0" fontId="68" fillId="24" borderId="0" xfId="0" applyFont="1" applyFill="1" applyAlignment="1">
      <alignment vertical="center"/>
    </xf>
    <xf numFmtId="1" fontId="68" fillId="24" borderId="0" xfId="0" applyNumberFormat="1" applyFont="1" applyFill="1" applyAlignment="1">
      <alignment vertical="center"/>
    </xf>
    <xf numFmtId="0" fontId="64" fillId="31" borderId="47" xfId="123" applyFont="1" applyFill="1" applyBorder="1" applyAlignment="1">
      <alignment horizontal="center"/>
    </xf>
    <xf numFmtId="0" fontId="64" fillId="24" borderId="0" xfId="0" applyFont="1" applyFill="1" applyAlignment="1">
      <alignment horizontal="center"/>
    </xf>
    <xf numFmtId="0" fontId="64" fillId="24" borderId="0" xfId="0" applyFont="1" applyFill="1"/>
    <xf numFmtId="0" fontId="64" fillId="24" borderId="0" xfId="0" applyFont="1" applyFill="1" applyAlignment="1">
      <alignment horizontal="center" vertical="center"/>
    </xf>
    <xf numFmtId="0" fontId="63" fillId="24" borderId="0" xfId="0" applyFont="1" applyFill="1" applyAlignment="1">
      <alignment horizontal="center" vertical="center"/>
    </xf>
    <xf numFmtId="17" fontId="64" fillId="24" borderId="0" xfId="0" applyNumberFormat="1" applyFont="1" applyFill="1" applyAlignment="1">
      <alignment vertical="center"/>
    </xf>
    <xf numFmtId="0" fontId="63" fillId="24" borderId="21" xfId="0" applyFont="1" applyFill="1" applyBorder="1" applyAlignment="1">
      <alignment horizontal="right" vertical="center"/>
    </xf>
    <xf numFmtId="0" fontId="63" fillId="24" borderId="21" xfId="0" applyFont="1" applyFill="1" applyBorder="1" applyAlignment="1">
      <alignment horizontal="center" vertical="center"/>
    </xf>
    <xf numFmtId="0" fontId="60" fillId="25" borderId="47" xfId="0" applyFont="1" applyFill="1" applyBorder="1" applyAlignment="1">
      <alignment horizontal="center" vertical="center"/>
    </xf>
    <xf numFmtId="0" fontId="61" fillId="24" borderId="34" xfId="0" applyFont="1" applyFill="1" applyBorder="1" applyAlignment="1">
      <alignment horizontal="center"/>
    </xf>
    <xf numFmtId="0" fontId="64" fillId="24" borderId="10" xfId="0" applyFont="1" applyFill="1" applyBorder="1" applyAlignment="1">
      <alignment horizontal="center"/>
    </xf>
    <xf numFmtId="0" fontId="64" fillId="24" borderId="10" xfId="0" applyFont="1" applyFill="1" applyBorder="1" applyAlignment="1">
      <alignment horizontal="center" vertical="center"/>
    </xf>
    <xf numFmtId="0" fontId="64" fillId="24" borderId="10" xfId="0" applyFont="1" applyFill="1" applyBorder="1"/>
    <xf numFmtId="1" fontId="61" fillId="24" borderId="35" xfId="0" applyNumberFormat="1" applyFont="1" applyFill="1" applyBorder="1" applyAlignment="1">
      <alignment horizontal="center" wrapText="1"/>
    </xf>
    <xf numFmtId="1" fontId="64" fillId="24" borderId="35" xfId="0" applyNumberFormat="1" applyFont="1" applyFill="1" applyBorder="1" applyAlignment="1">
      <alignment horizontal="center" wrapText="1"/>
    </xf>
    <xf numFmtId="0" fontId="61" fillId="24" borderId="36" xfId="0" applyFont="1" applyFill="1" applyBorder="1" applyAlignment="1">
      <alignment horizontal="center"/>
    </xf>
    <xf numFmtId="1" fontId="61" fillId="24" borderId="10" xfId="0" applyNumberFormat="1" applyFont="1" applyFill="1" applyBorder="1" applyAlignment="1">
      <alignment horizontal="center" vertical="center"/>
    </xf>
    <xf numFmtId="4" fontId="64" fillId="24" borderId="47" xfId="0" applyNumberFormat="1" applyFont="1" applyFill="1" applyBorder="1" applyAlignment="1">
      <alignment horizontal="center" vertical="center"/>
    </xf>
    <xf numFmtId="0" fontId="64" fillId="24" borderId="47" xfId="0" applyFont="1" applyFill="1" applyBorder="1" applyAlignment="1">
      <alignment horizontal="center" vertical="center"/>
    </xf>
    <xf numFmtId="0" fontId="64" fillId="24" borderId="23" xfId="0" applyFont="1" applyFill="1" applyBorder="1" applyAlignment="1">
      <alignment horizontal="center" vertical="center"/>
    </xf>
    <xf numFmtId="0" fontId="63" fillId="24" borderId="23" xfId="0" applyFont="1" applyFill="1" applyBorder="1" applyAlignment="1">
      <alignment horizontal="center" vertical="center"/>
    </xf>
    <xf numFmtId="0" fontId="63" fillId="24" borderId="23" xfId="0" applyFont="1" applyFill="1" applyBorder="1" applyAlignment="1">
      <alignment horizontal="right" vertical="center"/>
    </xf>
    <xf numFmtId="4" fontId="64" fillId="24" borderId="93" xfId="0" applyNumberFormat="1" applyFont="1" applyFill="1" applyBorder="1" applyAlignment="1">
      <alignment horizontal="center" vertical="center"/>
    </xf>
    <xf numFmtId="0" fontId="64" fillId="24" borderId="24" xfId="0" applyFont="1" applyFill="1" applyBorder="1" applyAlignment="1">
      <alignment horizontal="center" vertical="center"/>
    </xf>
    <xf numFmtId="0" fontId="64" fillId="24" borderId="0" xfId="0" applyFont="1" applyFill="1" applyBorder="1" applyAlignment="1">
      <alignment horizontal="center" vertical="center"/>
    </xf>
    <xf numFmtId="0" fontId="63" fillId="24" borderId="0" xfId="0" applyFont="1" applyFill="1" applyBorder="1" applyAlignment="1">
      <alignment horizontal="center" vertical="center"/>
    </xf>
    <xf numFmtId="0" fontId="63" fillId="24" borderId="0" xfId="0" applyFont="1" applyFill="1" applyBorder="1" applyAlignment="1">
      <alignment horizontal="right" vertical="center"/>
    </xf>
    <xf numFmtId="4" fontId="63" fillId="24" borderId="0" xfId="0" applyNumberFormat="1" applyFont="1" applyFill="1" applyBorder="1" applyAlignment="1">
      <alignment horizontal="right" vertical="center"/>
    </xf>
    <xf numFmtId="4" fontId="64" fillId="24" borderId="0" xfId="0" applyNumberFormat="1" applyFont="1" applyFill="1" applyBorder="1" applyAlignment="1">
      <alignment horizontal="center" vertical="center"/>
    </xf>
    <xf numFmtId="0" fontId="65" fillId="24" borderId="0" xfId="0" applyFont="1" applyFill="1"/>
    <xf numFmtId="0" fontId="66" fillId="24" borderId="0" xfId="0" applyFont="1" applyFill="1"/>
    <xf numFmtId="1" fontId="66" fillId="24" borderId="0" xfId="0" applyNumberFormat="1" applyFont="1" applyFill="1"/>
    <xf numFmtId="0" fontId="68" fillId="24" borderId="0" xfId="0" applyFont="1" applyFill="1"/>
    <xf numFmtId="0" fontId="68" fillId="24" borderId="0" xfId="0" applyFont="1" applyFill="1" applyBorder="1"/>
    <xf numFmtId="0" fontId="64" fillId="24" borderId="0" xfId="0" applyFont="1" applyFill="1" applyBorder="1"/>
    <xf numFmtId="0" fontId="64" fillId="24" borderId="0" xfId="0" applyFont="1" applyFill="1" applyBorder="1" applyAlignment="1">
      <alignment horizontal="left"/>
    </xf>
    <xf numFmtId="0" fontId="64" fillId="24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 vertical="center"/>
    </xf>
    <xf numFmtId="43" fontId="70" fillId="0" borderId="0" xfId="28" applyFont="1" applyFill="1" applyAlignment="1">
      <alignment vertical="center"/>
    </xf>
    <xf numFmtId="0" fontId="70" fillId="0" borderId="0" xfId="0" applyFont="1" applyFill="1" applyAlignment="1">
      <alignment vertical="center"/>
    </xf>
    <xf numFmtId="43" fontId="70" fillId="0" borderId="0" xfId="28" applyFont="1" applyFill="1" applyBorder="1" applyAlignment="1">
      <alignment vertical="center"/>
    </xf>
    <xf numFmtId="43" fontId="69" fillId="0" borderId="0" xfId="28" applyFont="1" applyFill="1" applyAlignment="1">
      <alignment horizontal="center" vertical="center"/>
    </xf>
    <xf numFmtId="17" fontId="70" fillId="0" borderId="0" xfId="0" applyNumberFormat="1" applyFont="1" applyFill="1" applyAlignment="1">
      <alignment vertical="center"/>
    </xf>
    <xf numFmtId="0" fontId="70" fillId="0" borderId="0" xfId="0" applyFont="1" applyFill="1" applyBorder="1" applyAlignment="1">
      <alignment vertical="center"/>
    </xf>
    <xf numFmtId="0" fontId="69" fillId="24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vertical="center"/>
    </xf>
    <xf numFmtId="43" fontId="69" fillId="0" borderId="0" xfId="28" applyFont="1" applyFill="1" applyBorder="1" applyAlignment="1">
      <alignment vertical="center"/>
    </xf>
    <xf numFmtId="43" fontId="70" fillId="0" borderId="0" xfId="42" applyNumberFormat="1" applyFont="1" applyFill="1" applyBorder="1" applyAlignment="1">
      <alignment horizontal="center" vertical="center"/>
    </xf>
    <xf numFmtId="9" fontId="70" fillId="0" borderId="0" xfId="46" applyFont="1" applyFill="1" applyBorder="1" applyAlignment="1">
      <alignment horizontal="center" vertical="center"/>
    </xf>
    <xf numFmtId="0" fontId="69" fillId="0" borderId="21" xfId="0" applyFont="1" applyFill="1" applyBorder="1" applyAlignment="1">
      <alignment vertical="center"/>
    </xf>
    <xf numFmtId="43" fontId="69" fillId="0" borderId="21" xfId="28" applyFont="1" applyFill="1" applyBorder="1" applyAlignment="1">
      <alignment horizontal="right" vertical="center"/>
    </xf>
    <xf numFmtId="0" fontId="70" fillId="0" borderId="21" xfId="0" applyFont="1" applyFill="1" applyBorder="1" applyAlignment="1">
      <alignment horizontal="center" vertical="center"/>
    </xf>
    <xf numFmtId="43" fontId="69" fillId="0" borderId="21" xfId="28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70" fillId="32" borderId="20" xfId="0" applyFont="1" applyFill="1" applyBorder="1" applyAlignment="1">
      <alignment horizontal="center" vertical="center" wrapText="1"/>
    </xf>
    <xf numFmtId="0" fontId="70" fillId="32" borderId="46" xfId="0" applyFont="1" applyFill="1" applyBorder="1" applyAlignment="1">
      <alignment horizontal="center" vertical="center" wrapText="1"/>
    </xf>
    <xf numFmtId="0" fontId="70" fillId="32" borderId="57" xfId="0" applyFont="1" applyFill="1" applyBorder="1" applyAlignment="1">
      <alignment horizontal="center" vertical="center" wrapText="1"/>
    </xf>
    <xf numFmtId="0" fontId="69" fillId="0" borderId="72" xfId="0" applyFont="1" applyFill="1" applyBorder="1" applyAlignment="1">
      <alignment horizontal="center" vertical="center"/>
    </xf>
    <xf numFmtId="0" fontId="69" fillId="0" borderId="69" xfId="0" applyFont="1" applyFill="1" applyBorder="1" applyAlignment="1">
      <alignment horizontal="left" vertical="center"/>
    </xf>
    <xf numFmtId="164" fontId="70" fillId="0" borderId="69" xfId="0" applyNumberFormat="1" applyFont="1" applyFill="1" applyBorder="1" applyAlignment="1">
      <alignment horizontal="center" vertical="center"/>
    </xf>
    <xf numFmtId="0" fontId="70" fillId="0" borderId="30" xfId="0" applyFont="1" applyFill="1" applyBorder="1" applyAlignment="1">
      <alignment horizontal="center" vertical="center"/>
    </xf>
    <xf numFmtId="43" fontId="70" fillId="0" borderId="69" xfId="0" applyNumberFormat="1" applyFont="1" applyFill="1" applyBorder="1" applyAlignment="1">
      <alignment horizontal="center" vertical="center"/>
    </xf>
    <xf numFmtId="43" fontId="70" fillId="0" borderId="69" xfId="0" applyNumberFormat="1" applyFont="1" applyFill="1" applyBorder="1" applyAlignment="1">
      <alignment vertical="center"/>
    </xf>
    <xf numFmtId="0" fontId="69" fillId="0" borderId="41" xfId="0" applyFont="1" applyFill="1" applyBorder="1" applyAlignment="1">
      <alignment horizontal="center" vertical="center"/>
    </xf>
    <xf numFmtId="43" fontId="70" fillId="0" borderId="19" xfId="28" applyFont="1" applyFill="1" applyBorder="1" applyAlignment="1">
      <alignment vertical="center"/>
    </xf>
    <xf numFmtId="43" fontId="70" fillId="0" borderId="15" xfId="28" applyFont="1" applyFill="1" applyBorder="1" applyAlignment="1">
      <alignment vertical="center"/>
    </xf>
    <xf numFmtId="43" fontId="70" fillId="0" borderId="38" xfId="28" applyFont="1" applyFill="1" applyBorder="1" applyAlignment="1">
      <alignment vertical="center"/>
    </xf>
    <xf numFmtId="0" fontId="69" fillId="0" borderId="49" xfId="0" applyFont="1" applyFill="1" applyBorder="1" applyAlignment="1">
      <alignment horizontal="left" vertical="center"/>
    </xf>
    <xf numFmtId="43" fontId="70" fillId="0" borderId="49" xfId="0" applyNumberFormat="1" applyFont="1" applyFill="1" applyBorder="1" applyAlignment="1">
      <alignment vertical="center"/>
    </xf>
    <xf numFmtId="0" fontId="69" fillId="0" borderId="49" xfId="0" applyFont="1" applyFill="1" applyBorder="1" applyAlignment="1">
      <alignment horizontal="center" vertical="center"/>
    </xf>
    <xf numFmtId="43" fontId="70" fillId="0" borderId="66" xfId="28" applyFont="1" applyFill="1" applyBorder="1" applyAlignment="1">
      <alignment vertical="center"/>
    </xf>
    <xf numFmtId="43" fontId="70" fillId="0" borderId="49" xfId="28" applyFont="1" applyFill="1" applyBorder="1" applyAlignment="1">
      <alignment vertical="center"/>
    </xf>
    <xf numFmtId="43" fontId="70" fillId="0" borderId="89" xfId="28" applyFont="1" applyFill="1" applyBorder="1" applyAlignment="1">
      <alignment vertical="center"/>
    </xf>
    <xf numFmtId="0" fontId="70" fillId="28" borderId="62" xfId="0" applyFont="1" applyFill="1" applyBorder="1" applyAlignment="1">
      <alignment horizontal="center" vertical="center"/>
    </xf>
    <xf numFmtId="43" fontId="69" fillId="28" borderId="47" xfId="28" applyFont="1" applyFill="1" applyBorder="1" applyAlignment="1">
      <alignment horizontal="center" vertical="center"/>
    </xf>
    <xf numFmtId="0" fontId="69" fillId="28" borderId="47" xfId="42" applyFont="1" applyFill="1" applyBorder="1" applyAlignment="1">
      <alignment horizontal="center" vertical="center"/>
    </xf>
    <xf numFmtId="43" fontId="69" fillId="28" borderId="47" xfId="28" applyFont="1" applyFill="1" applyBorder="1" applyAlignment="1">
      <alignment horizontal="right" vertical="center"/>
    </xf>
    <xf numFmtId="164" fontId="69" fillId="28" borderId="47" xfId="29" applyNumberFormat="1" applyFont="1" applyFill="1" applyBorder="1" applyAlignment="1">
      <alignment horizontal="right" vertical="center"/>
    </xf>
    <xf numFmtId="0" fontId="70" fillId="28" borderId="47" xfId="0" applyFont="1" applyFill="1" applyBorder="1" applyAlignment="1">
      <alignment vertical="center"/>
    </xf>
    <xf numFmtId="164" fontId="70" fillId="28" borderId="47" xfId="0" applyNumberFormat="1" applyFont="1" applyFill="1" applyBorder="1" applyAlignment="1">
      <alignment horizontal="center" vertical="center"/>
    </xf>
    <xf numFmtId="0" fontId="70" fillId="28" borderId="57" xfId="0" applyFont="1" applyFill="1" applyBorder="1" applyAlignment="1">
      <alignment horizontal="center" vertical="center"/>
    </xf>
    <xf numFmtId="43" fontId="70" fillId="0" borderId="41" xfId="28" applyFont="1" applyFill="1" applyBorder="1" applyAlignment="1">
      <alignment vertical="center"/>
    </xf>
    <xf numFmtId="43" fontId="70" fillId="0" borderId="42" xfId="28" applyFont="1" applyFill="1" applyBorder="1" applyAlignment="1">
      <alignment vertical="center"/>
    </xf>
    <xf numFmtId="43" fontId="70" fillId="0" borderId="28" xfId="28" applyFont="1" applyFill="1" applyBorder="1" applyAlignment="1">
      <alignment vertical="center"/>
    </xf>
    <xf numFmtId="43" fontId="70" fillId="0" borderId="27" xfId="28" applyFont="1" applyFill="1" applyBorder="1" applyAlignment="1">
      <alignment vertical="center"/>
    </xf>
    <xf numFmtId="43" fontId="70" fillId="0" borderId="96" xfId="28" applyFont="1" applyFill="1" applyBorder="1" applyAlignment="1">
      <alignment vertical="center"/>
    </xf>
    <xf numFmtId="0" fontId="69" fillId="0" borderId="0" xfId="60" applyFont="1" applyFill="1" applyAlignment="1">
      <alignment vertical="center"/>
    </xf>
    <xf numFmtId="0" fontId="69" fillId="0" borderId="23" xfId="0" applyFont="1" applyFill="1" applyBorder="1" applyAlignment="1">
      <alignment horizontal="center" vertical="center"/>
    </xf>
    <xf numFmtId="0" fontId="71" fillId="0" borderId="0" xfId="78" applyFont="1" applyFill="1" applyAlignment="1">
      <alignment vertical="center"/>
    </xf>
    <xf numFmtId="0" fontId="71" fillId="26" borderId="0" xfId="78" applyFont="1" applyFill="1" applyAlignment="1">
      <alignment vertical="center"/>
    </xf>
    <xf numFmtId="0" fontId="71" fillId="0" borderId="0" xfId="0" applyFont="1" applyFill="1" applyAlignment="1">
      <alignment vertical="center"/>
    </xf>
    <xf numFmtId="43" fontId="71" fillId="26" borderId="0" xfId="28" applyFont="1" applyFill="1" applyAlignment="1">
      <alignment vertical="center"/>
    </xf>
    <xf numFmtId="0" fontId="71" fillId="26" borderId="0" xfId="0" applyFont="1" applyFill="1" applyAlignment="1">
      <alignment vertical="center"/>
    </xf>
    <xf numFmtId="0" fontId="71" fillId="24" borderId="0" xfId="0" applyFont="1" applyFill="1" applyAlignment="1">
      <alignment vertical="center"/>
    </xf>
    <xf numFmtId="0" fontId="71" fillId="26" borderId="0" xfId="0" applyFont="1" applyFill="1" applyBorder="1" applyAlignment="1">
      <alignment horizontal="center" vertical="center"/>
    </xf>
    <xf numFmtId="0" fontId="71" fillId="26" borderId="0" xfId="0" applyFont="1" applyFill="1" applyBorder="1" applyAlignment="1">
      <alignment vertical="center"/>
    </xf>
    <xf numFmtId="0" fontId="71" fillId="28" borderId="0" xfId="0" applyFont="1" applyFill="1" applyAlignment="1">
      <alignment vertical="center"/>
    </xf>
    <xf numFmtId="0" fontId="72" fillId="26" borderId="0" xfId="0" applyFont="1" applyFill="1" applyAlignment="1">
      <alignment vertical="center"/>
    </xf>
    <xf numFmtId="0" fontId="73" fillId="0" borderId="0" xfId="78" applyFont="1" applyFill="1" applyBorder="1" applyAlignment="1">
      <alignment vertical="center"/>
    </xf>
    <xf numFmtId="0" fontId="73" fillId="0" borderId="0" xfId="78" applyFont="1" applyFill="1" applyAlignment="1">
      <alignment horizontal="center" vertical="center"/>
    </xf>
    <xf numFmtId="0" fontId="73" fillId="0" borderId="0" xfId="78" applyFont="1" applyFill="1" applyAlignment="1">
      <alignment vertical="center"/>
    </xf>
    <xf numFmtId="0" fontId="73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horizontal="center" vertical="center"/>
    </xf>
    <xf numFmtId="43" fontId="73" fillId="0" borderId="0" xfId="28" applyFont="1" applyFill="1" applyAlignment="1">
      <alignment vertical="center"/>
    </xf>
    <xf numFmtId="0" fontId="74" fillId="0" borderId="0" xfId="0" applyFont="1" applyFill="1" applyBorder="1" applyAlignment="1">
      <alignment horizontal="center" vertical="center"/>
    </xf>
    <xf numFmtId="17" fontId="73" fillId="0" borderId="0" xfId="0" applyNumberFormat="1" applyFont="1" applyFill="1" applyBorder="1" applyAlignment="1">
      <alignment vertical="center"/>
    </xf>
    <xf numFmtId="0" fontId="74" fillId="24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vertical="center"/>
    </xf>
    <xf numFmtId="0" fontId="74" fillId="0" borderId="21" xfId="0" applyFont="1" applyFill="1" applyBorder="1" applyAlignment="1">
      <alignment vertical="center"/>
    </xf>
    <xf numFmtId="0" fontId="73" fillId="0" borderId="21" xfId="0" applyFont="1" applyFill="1" applyBorder="1" applyAlignment="1">
      <alignment vertical="center"/>
    </xf>
    <xf numFmtId="0" fontId="74" fillId="0" borderId="21" xfId="0" applyFont="1" applyFill="1" applyBorder="1" applyAlignment="1">
      <alignment horizontal="center" vertical="center"/>
    </xf>
    <xf numFmtId="0" fontId="73" fillId="0" borderId="21" xfId="0" applyFont="1" applyFill="1" applyBorder="1" applyAlignment="1">
      <alignment horizontal="center" vertical="center"/>
    </xf>
    <xf numFmtId="43" fontId="73" fillId="0" borderId="41" xfId="80" applyFont="1" applyFill="1" applyBorder="1" applyAlignment="1">
      <alignment horizontal="center" vertical="center"/>
    </xf>
    <xf numFmtId="43" fontId="73" fillId="0" borderId="23" xfId="80" applyFont="1" applyFill="1" applyBorder="1" applyAlignment="1">
      <alignment horizontal="center" vertical="center"/>
    </xf>
    <xf numFmtId="0" fontId="73" fillId="0" borderId="41" xfId="78" applyFont="1" applyFill="1" applyBorder="1" applyAlignment="1">
      <alignment vertical="center"/>
    </xf>
    <xf numFmtId="0" fontId="74" fillId="0" borderId="76" xfId="0" applyFont="1" applyFill="1" applyBorder="1" applyAlignment="1">
      <alignment vertical="center"/>
    </xf>
    <xf numFmtId="43" fontId="73" fillId="0" borderId="49" xfId="80" applyFont="1" applyFill="1" applyBorder="1" applyAlignment="1">
      <alignment horizontal="center" vertical="center"/>
    </xf>
    <xf numFmtId="43" fontId="73" fillId="0" borderId="49" xfId="80" applyFont="1" applyFill="1" applyBorder="1" applyAlignment="1">
      <alignment horizontal="right" vertical="center"/>
    </xf>
    <xf numFmtId="43" fontId="73" fillId="0" borderId="49" xfId="80" applyFont="1" applyFill="1" applyBorder="1" applyAlignment="1">
      <alignment vertical="center"/>
    </xf>
    <xf numFmtId="0" fontId="73" fillId="0" borderId="89" xfId="78" applyFont="1" applyFill="1" applyBorder="1" applyAlignment="1">
      <alignment vertical="center"/>
    </xf>
    <xf numFmtId="0" fontId="74" fillId="0" borderId="72" xfId="0" applyFont="1" applyFill="1" applyBorder="1" applyAlignment="1">
      <alignment horizontal="center" vertical="center"/>
    </xf>
    <xf numFmtId="0" fontId="74" fillId="0" borderId="66" xfId="0" applyFont="1" applyFill="1" applyBorder="1" applyAlignment="1">
      <alignment vertical="center"/>
    </xf>
    <xf numFmtId="43" fontId="73" fillId="0" borderId="66" xfId="80" applyFont="1" applyFill="1" applyBorder="1" applyAlignment="1">
      <alignment horizontal="center" vertical="center"/>
    </xf>
    <xf numFmtId="166" fontId="73" fillId="0" borderId="92" xfId="78" applyNumberFormat="1" applyFont="1" applyFill="1" applyBorder="1" applyAlignment="1">
      <alignment horizontal="center" vertical="center"/>
    </xf>
    <xf numFmtId="43" fontId="73" fillId="0" borderId="69" xfId="80" applyFont="1" applyFill="1" applyBorder="1" applyAlignment="1">
      <alignment horizontal="right" vertical="center"/>
    </xf>
    <xf numFmtId="0" fontId="73" fillId="0" borderId="66" xfId="0" applyFont="1" applyFill="1" applyBorder="1" applyAlignment="1">
      <alignment vertical="center"/>
    </xf>
    <xf numFmtId="43" fontId="73" fillId="0" borderId="49" xfId="0" applyNumberFormat="1" applyFont="1" applyFill="1" applyBorder="1" applyAlignment="1">
      <alignment horizontal="center" vertical="center"/>
    </xf>
    <xf numFmtId="43" fontId="73" fillId="0" borderId="49" xfId="0" applyNumberFormat="1" applyFont="1" applyFill="1" applyBorder="1" applyAlignment="1">
      <alignment vertical="center"/>
    </xf>
    <xf numFmtId="0" fontId="73" fillId="28" borderId="36" xfId="0" applyFont="1" applyFill="1" applyBorder="1" applyAlignment="1">
      <alignment horizontal="center" vertical="center"/>
    </xf>
    <xf numFmtId="0" fontId="74" fillId="28" borderId="10" xfId="42" applyFont="1" applyFill="1" applyBorder="1" applyAlignment="1">
      <alignment horizontal="center" vertical="center" shrinkToFit="1"/>
    </xf>
    <xf numFmtId="0" fontId="74" fillId="28" borderId="10" xfId="42" applyFont="1" applyFill="1" applyBorder="1" applyAlignment="1">
      <alignment vertical="center" shrinkToFit="1"/>
    </xf>
    <xf numFmtId="43" fontId="74" fillId="28" borderId="10" xfId="28" applyFont="1" applyFill="1" applyBorder="1" applyAlignment="1">
      <alignment horizontal="center" vertical="center"/>
    </xf>
    <xf numFmtId="0" fontId="74" fillId="28" borderId="10" xfId="42" applyFont="1" applyFill="1" applyBorder="1" applyAlignment="1">
      <alignment horizontal="center" vertical="center"/>
    </xf>
    <xf numFmtId="43" fontId="74" fillId="28" borderId="10" xfId="28" applyFont="1" applyFill="1" applyBorder="1" applyAlignment="1">
      <alignment horizontal="right" vertical="center"/>
    </xf>
    <xf numFmtId="164" fontId="74" fillId="28" borderId="10" xfId="29" applyNumberFormat="1" applyFont="1" applyFill="1" applyBorder="1" applyAlignment="1">
      <alignment horizontal="right" vertical="center"/>
    </xf>
    <xf numFmtId="0" fontId="73" fillId="28" borderId="10" xfId="0" applyFont="1" applyFill="1" applyBorder="1" applyAlignment="1">
      <alignment horizontal="center" vertical="center"/>
    </xf>
    <xf numFmtId="0" fontId="73" fillId="28" borderId="90" xfId="0" applyFont="1" applyFill="1" applyBorder="1" applyAlignment="1">
      <alignment horizontal="center" vertical="center"/>
    </xf>
    <xf numFmtId="0" fontId="74" fillId="0" borderId="69" xfId="0" applyFont="1" applyFill="1" applyBorder="1" applyAlignment="1">
      <alignment vertical="center"/>
    </xf>
    <xf numFmtId="43" fontId="73" fillId="0" borderId="30" xfId="80" applyFont="1" applyFill="1" applyBorder="1" applyAlignment="1">
      <alignment horizontal="center" vertical="center"/>
    </xf>
    <xf numFmtId="43" fontId="73" fillId="0" borderId="69" xfId="80" applyFont="1" applyFill="1" applyBorder="1" applyAlignment="1">
      <alignment horizontal="center" vertical="center"/>
    </xf>
    <xf numFmtId="43" fontId="73" fillId="0" borderId="69" xfId="80" applyFont="1" applyFill="1" applyBorder="1" applyAlignment="1">
      <alignment vertical="center"/>
    </xf>
    <xf numFmtId="43" fontId="73" fillId="0" borderId="71" xfId="80" applyFont="1" applyFill="1" applyBorder="1" applyAlignment="1">
      <alignment vertical="center"/>
    </xf>
    <xf numFmtId="43" fontId="73" fillId="0" borderId="75" xfId="80" applyFont="1" applyFill="1" applyBorder="1" applyAlignment="1">
      <alignment horizontal="center" vertical="center"/>
    </xf>
    <xf numFmtId="2" fontId="74" fillId="0" borderId="66" xfId="0" applyNumberFormat="1" applyFont="1" applyFill="1" applyBorder="1" applyAlignment="1">
      <alignment vertical="center"/>
    </xf>
    <xf numFmtId="43" fontId="73" fillId="0" borderId="49" xfId="59" applyFont="1" applyFill="1" applyBorder="1" applyAlignment="1">
      <alignment vertical="center"/>
    </xf>
    <xf numFmtId="0" fontId="73" fillId="0" borderId="66" xfId="78" applyFont="1" applyFill="1" applyBorder="1" applyAlignment="1">
      <alignment vertical="center"/>
    </xf>
    <xf numFmtId="2" fontId="74" fillId="0" borderId="49" xfId="0" applyNumberFormat="1" applyFont="1" applyFill="1" applyBorder="1" applyAlignment="1">
      <alignment vertical="center"/>
    </xf>
    <xf numFmtId="0" fontId="73" fillId="0" borderId="49" xfId="0" applyFont="1" applyFill="1" applyBorder="1" applyAlignment="1">
      <alignment vertical="center"/>
    </xf>
    <xf numFmtId="43" fontId="73" fillId="0" borderId="19" xfId="80" applyFont="1" applyFill="1" applyBorder="1" applyAlignment="1">
      <alignment horizontal="center" vertical="center"/>
    </xf>
    <xf numFmtId="43" fontId="73" fillId="0" borderId="0" xfId="80" applyFont="1" applyFill="1" applyBorder="1" applyAlignment="1">
      <alignment vertical="center"/>
    </xf>
    <xf numFmtId="0" fontId="73" fillId="28" borderId="32" xfId="0" applyFont="1" applyFill="1" applyBorder="1" applyAlignment="1">
      <alignment horizontal="center" vertical="center"/>
    </xf>
    <xf numFmtId="0" fontId="74" fillId="0" borderId="19" xfId="0" applyFont="1" applyFill="1" applyBorder="1" applyAlignment="1">
      <alignment horizontal="left" vertical="center" shrinkToFit="1"/>
    </xf>
    <xf numFmtId="0" fontId="73" fillId="0" borderId="19" xfId="0" applyFont="1" applyFill="1" applyBorder="1" applyAlignment="1">
      <alignment horizontal="center" vertical="center" shrinkToFit="1"/>
    </xf>
    <xf numFmtId="1" fontId="73" fillId="0" borderId="15" xfId="0" applyNumberFormat="1" applyFont="1" applyFill="1" applyBorder="1" applyAlignment="1">
      <alignment horizontal="center" vertical="center"/>
    </xf>
    <xf numFmtId="0" fontId="73" fillId="0" borderId="15" xfId="0" applyFont="1" applyFill="1" applyBorder="1" applyAlignment="1">
      <alignment horizontal="center" vertical="center"/>
    </xf>
    <xf numFmtId="165" fontId="73" fillId="0" borderId="15" xfId="0" applyNumberFormat="1" applyFont="1" applyFill="1" applyBorder="1" applyAlignment="1">
      <alignment horizontal="center" vertical="center"/>
    </xf>
    <xf numFmtId="43" fontId="73" fillId="0" borderId="15" xfId="28" applyNumberFormat="1" applyFont="1" applyFill="1" applyBorder="1" applyAlignment="1">
      <alignment horizontal="center" vertical="center"/>
    </xf>
    <xf numFmtId="0" fontId="73" fillId="0" borderId="74" xfId="78" applyFont="1" applyFill="1" applyBorder="1" applyAlignment="1">
      <alignment vertical="center"/>
    </xf>
    <xf numFmtId="0" fontId="73" fillId="0" borderId="91" xfId="78" applyFont="1" applyFill="1" applyBorder="1" applyAlignment="1">
      <alignment vertical="center"/>
    </xf>
    <xf numFmtId="43" fontId="73" fillId="0" borderId="78" xfId="80" applyFont="1" applyFill="1" applyBorder="1" applyAlignment="1" applyProtection="1">
      <alignment horizontal="right" vertical="center"/>
      <protection locked="0"/>
    </xf>
    <xf numFmtId="43" fontId="73" fillId="0" borderId="49" xfId="80" applyFont="1" applyFill="1" applyBorder="1" applyAlignment="1" applyProtection="1">
      <alignment horizontal="right" vertical="center"/>
      <protection locked="0"/>
    </xf>
    <xf numFmtId="0" fontId="73" fillId="28" borderId="62" xfId="0" applyFont="1" applyFill="1" applyBorder="1" applyAlignment="1">
      <alignment horizontal="center" vertical="center"/>
    </xf>
    <xf numFmtId="0" fontId="74" fillId="28" borderId="47" xfId="42" applyFont="1" applyFill="1" applyBorder="1" applyAlignment="1">
      <alignment horizontal="center" vertical="center" shrinkToFit="1"/>
    </xf>
    <xf numFmtId="0" fontId="74" fillId="28" borderId="47" xfId="42" applyFont="1" applyFill="1" applyBorder="1" applyAlignment="1">
      <alignment vertical="center" shrinkToFit="1"/>
    </xf>
    <xf numFmtId="43" fontId="74" fillId="28" borderId="47" xfId="28" applyFont="1" applyFill="1" applyBorder="1" applyAlignment="1">
      <alignment horizontal="center" vertical="center"/>
    </xf>
    <xf numFmtId="0" fontId="74" fillId="28" borderId="47" xfId="42" applyFont="1" applyFill="1" applyBorder="1" applyAlignment="1">
      <alignment horizontal="center" vertical="center"/>
    </xf>
    <xf numFmtId="43" fontId="74" fillId="28" borderId="47" xfId="28" applyFont="1" applyFill="1" applyBorder="1" applyAlignment="1">
      <alignment horizontal="right" vertical="center"/>
    </xf>
    <xf numFmtId="164" fontId="74" fillId="28" borderId="47" xfId="29" applyNumberFormat="1" applyFont="1" applyFill="1" applyBorder="1" applyAlignment="1">
      <alignment horizontal="right" vertical="center"/>
    </xf>
    <xf numFmtId="0" fontId="73" fillId="28" borderId="47" xfId="0" applyFont="1" applyFill="1" applyBorder="1" applyAlignment="1">
      <alignment horizontal="center" vertical="center"/>
    </xf>
    <xf numFmtId="0" fontId="73" fillId="28" borderId="57" xfId="0" applyFont="1" applyFill="1" applyBorder="1" applyAlignment="1">
      <alignment horizontal="center" vertical="center"/>
    </xf>
    <xf numFmtId="43" fontId="73" fillId="0" borderId="41" xfId="78" applyNumberFormat="1" applyFont="1" applyFill="1" applyBorder="1" applyAlignment="1">
      <alignment vertical="center"/>
    </xf>
    <xf numFmtId="0" fontId="73" fillId="0" borderId="27" xfId="78" applyFont="1" applyFill="1" applyBorder="1" applyAlignment="1">
      <alignment vertical="center"/>
    </xf>
    <xf numFmtId="43" fontId="73" fillId="0" borderId="0" xfId="80" applyFont="1" applyFill="1" applyBorder="1" applyAlignment="1">
      <alignment horizontal="center" vertical="center"/>
    </xf>
    <xf numFmtId="0" fontId="75" fillId="0" borderId="0" xfId="0" applyFont="1" applyFill="1" applyAlignment="1">
      <alignment vertical="center"/>
    </xf>
    <xf numFmtId="0" fontId="75" fillId="0" borderId="0" xfId="132" applyFont="1" applyFill="1" applyAlignment="1">
      <alignment horizontal="center" vertical="center"/>
    </xf>
    <xf numFmtId="43" fontId="75" fillId="0" borderId="0" xfId="28" applyFont="1" applyFill="1" applyAlignment="1">
      <alignment vertical="center"/>
    </xf>
    <xf numFmtId="0" fontId="75" fillId="0" borderId="0" xfId="0" applyFont="1" applyFill="1" applyAlignment="1">
      <alignment horizontal="center" vertical="center"/>
    </xf>
    <xf numFmtId="9" fontId="75" fillId="0" borderId="0" xfId="46" applyFont="1" applyFill="1" applyAlignment="1">
      <alignment vertical="center"/>
    </xf>
    <xf numFmtId="43" fontId="76" fillId="0" borderId="0" xfId="28" applyFont="1" applyFill="1" applyAlignment="1">
      <alignment horizontal="center" vertical="center"/>
    </xf>
    <xf numFmtId="17" fontId="75" fillId="0" borderId="0" xfId="0" applyNumberFormat="1" applyFont="1" applyFill="1" applyAlignment="1">
      <alignment vertical="center"/>
    </xf>
    <xf numFmtId="0" fontId="76" fillId="0" borderId="0" xfId="0" applyFont="1" applyFill="1" applyAlignment="1">
      <alignment vertical="center"/>
    </xf>
    <xf numFmtId="9" fontId="76" fillId="0" borderId="0" xfId="46" applyFont="1" applyFill="1" applyAlignment="1">
      <alignment vertical="center"/>
    </xf>
    <xf numFmtId="0" fontId="75" fillId="0" borderId="0" xfId="0" applyFont="1" applyFill="1" applyBorder="1" applyAlignment="1">
      <alignment vertical="center"/>
    </xf>
    <xf numFmtId="43" fontId="75" fillId="0" borderId="0" xfId="28" applyFont="1" applyFill="1" applyBorder="1" applyAlignment="1">
      <alignment vertical="center"/>
    </xf>
    <xf numFmtId="0" fontId="75" fillId="0" borderId="0" xfId="0" applyFont="1" applyFill="1" applyBorder="1" applyAlignment="1">
      <alignment horizontal="center" vertical="center"/>
    </xf>
    <xf numFmtId="9" fontId="75" fillId="0" borderId="0" xfId="46" applyFont="1" applyFill="1" applyBorder="1" applyAlignment="1">
      <alignment vertical="center"/>
    </xf>
    <xf numFmtId="0" fontId="76" fillId="0" borderId="0" xfId="0" applyFont="1" applyFill="1" applyBorder="1" applyAlignment="1">
      <alignment vertical="center"/>
    </xf>
    <xf numFmtId="43" fontId="76" fillId="0" borderId="0" xfId="28" applyFont="1" applyFill="1" applyBorder="1" applyAlignment="1">
      <alignment vertical="center"/>
    </xf>
    <xf numFmtId="0" fontId="76" fillId="0" borderId="21" xfId="0" applyFont="1" applyFill="1" applyBorder="1" applyAlignment="1">
      <alignment vertical="center"/>
    </xf>
    <xf numFmtId="43" fontId="76" fillId="0" borderId="21" xfId="28" applyFont="1" applyFill="1" applyBorder="1" applyAlignment="1">
      <alignment horizontal="right" vertical="center"/>
    </xf>
    <xf numFmtId="0" fontId="75" fillId="0" borderId="21" xfId="0" applyFont="1" applyFill="1" applyBorder="1" applyAlignment="1">
      <alignment horizontal="center" vertical="center"/>
    </xf>
    <xf numFmtId="43" fontId="76" fillId="0" borderId="21" xfId="28" applyFont="1" applyFill="1" applyBorder="1" applyAlignment="1">
      <alignment horizontal="center" vertical="center"/>
    </xf>
    <xf numFmtId="43" fontId="75" fillId="32" borderId="47" xfId="42" applyNumberFormat="1" applyFont="1" applyFill="1" applyBorder="1" applyAlignment="1">
      <alignment horizontal="center" vertical="center"/>
    </xf>
    <xf numFmtId="9" fontId="75" fillId="32" borderId="47" xfId="46" applyFont="1" applyFill="1" applyBorder="1" applyAlignment="1">
      <alignment horizontal="center" vertical="center"/>
    </xf>
    <xf numFmtId="43" fontId="75" fillId="0" borderId="15" xfId="28" applyFont="1" applyFill="1" applyBorder="1" applyAlignment="1">
      <alignment horizontal="center" vertical="center"/>
    </xf>
    <xf numFmtId="0" fontId="75" fillId="0" borderId="15" xfId="0" applyFont="1" applyFill="1" applyBorder="1" applyAlignment="1">
      <alignment horizontal="center" vertical="center"/>
    </xf>
    <xf numFmtId="43" fontId="75" fillId="0" borderId="69" xfId="42" applyNumberFormat="1" applyFont="1" applyFill="1" applyBorder="1" applyAlignment="1">
      <alignment horizontal="center" vertical="center"/>
    </xf>
    <xf numFmtId="9" fontId="75" fillId="0" borderId="69" xfId="46" applyFont="1" applyFill="1" applyBorder="1" applyAlignment="1">
      <alignment horizontal="center" vertical="center"/>
    </xf>
    <xf numFmtId="43" fontId="75" fillId="0" borderId="49" xfId="28" applyFont="1" applyFill="1" applyBorder="1" applyAlignment="1">
      <alignment horizontal="center" vertical="center"/>
    </xf>
    <xf numFmtId="0" fontId="75" fillId="0" borderId="49" xfId="0" applyFont="1" applyFill="1" applyBorder="1" applyAlignment="1">
      <alignment horizontal="center" vertical="center"/>
    </xf>
    <xf numFmtId="0" fontId="75" fillId="0" borderId="49" xfId="0" applyFont="1" applyFill="1" applyBorder="1" applyAlignment="1">
      <alignment vertical="center"/>
    </xf>
    <xf numFmtId="0" fontId="75" fillId="0" borderId="49" xfId="42" applyFont="1" applyFill="1" applyBorder="1" applyAlignment="1">
      <alignment horizontal="center" vertical="center"/>
    </xf>
    <xf numFmtId="164" fontId="75" fillId="0" borderId="49" xfId="29" applyNumberFormat="1" applyFont="1" applyFill="1" applyBorder="1" applyAlignment="1">
      <alignment horizontal="right" vertical="center"/>
    </xf>
    <xf numFmtId="43" fontId="75" fillId="0" borderId="49" xfId="42" applyNumberFormat="1" applyFont="1" applyFill="1" applyBorder="1" applyAlignment="1">
      <alignment horizontal="center" vertical="center"/>
    </xf>
    <xf numFmtId="9" fontId="75" fillId="0" borderId="49" xfId="46" applyFont="1" applyFill="1" applyBorder="1" applyAlignment="1">
      <alignment horizontal="center"/>
    </xf>
    <xf numFmtId="9" fontId="75" fillId="0" borderId="49" xfId="46" applyFont="1" applyFill="1" applyBorder="1" applyAlignment="1">
      <alignment horizontal="right" vertical="center"/>
    </xf>
    <xf numFmtId="0" fontId="75" fillId="0" borderId="66" xfId="0" applyFont="1" applyFill="1" applyBorder="1" applyAlignment="1">
      <alignment vertical="center"/>
    </xf>
    <xf numFmtId="43" fontId="75" fillId="0" borderId="69" xfId="28" applyFont="1" applyFill="1" applyBorder="1" applyAlignment="1">
      <alignment horizontal="center" vertical="center"/>
    </xf>
    <xf numFmtId="43" fontId="76" fillId="31" borderId="10" xfId="28" applyFont="1" applyFill="1" applyBorder="1" applyAlignment="1">
      <alignment horizontal="center" vertical="center"/>
    </xf>
    <xf numFmtId="0" fontId="76" fillId="31" borderId="10" xfId="42" applyFont="1" applyFill="1" applyBorder="1" applyAlignment="1">
      <alignment horizontal="center" vertical="center"/>
    </xf>
    <xf numFmtId="43" fontId="76" fillId="31" borderId="10" xfId="28" applyFont="1" applyFill="1" applyBorder="1" applyAlignment="1">
      <alignment horizontal="right" vertical="center"/>
    </xf>
    <xf numFmtId="164" fontId="76" fillId="31" borderId="10" xfId="29" applyNumberFormat="1" applyFont="1" applyFill="1" applyBorder="1" applyAlignment="1">
      <alignment horizontal="right" vertical="center"/>
    </xf>
    <xf numFmtId="43" fontId="76" fillId="31" borderId="10" xfId="42" applyNumberFormat="1" applyFont="1" applyFill="1" applyBorder="1" applyAlignment="1">
      <alignment horizontal="center" vertical="center"/>
    </xf>
    <xf numFmtId="9" fontId="76" fillId="31" borderId="10" xfId="46" applyFont="1" applyFill="1" applyBorder="1" applyAlignment="1">
      <alignment horizontal="right" vertical="center"/>
    </xf>
    <xf numFmtId="0" fontId="76" fillId="0" borderId="11" xfId="42" applyFont="1" applyFill="1" applyBorder="1" applyAlignment="1">
      <alignment horizontal="center" vertical="center"/>
    </xf>
    <xf numFmtId="43" fontId="76" fillId="0" borderId="11" xfId="28" applyFont="1" applyFill="1" applyBorder="1" applyAlignment="1">
      <alignment horizontal="center" vertical="center"/>
    </xf>
    <xf numFmtId="43" fontId="76" fillId="0" borderId="11" xfId="28" applyFont="1" applyFill="1" applyBorder="1" applyAlignment="1">
      <alignment horizontal="right" vertical="center"/>
    </xf>
    <xf numFmtId="164" fontId="76" fillId="0" borderId="11" xfId="29" applyNumberFormat="1" applyFont="1" applyFill="1" applyBorder="1" applyAlignment="1">
      <alignment horizontal="right" vertical="center"/>
    </xf>
    <xf numFmtId="43" fontId="76" fillId="0" borderId="11" xfId="42" applyNumberFormat="1" applyFont="1" applyFill="1" applyBorder="1" applyAlignment="1">
      <alignment horizontal="center" vertical="center"/>
    </xf>
    <xf numFmtId="9" fontId="76" fillId="0" borderId="11" xfId="46" applyFont="1" applyFill="1" applyBorder="1" applyAlignment="1">
      <alignment horizontal="right" vertical="center"/>
    </xf>
    <xf numFmtId="43" fontId="75" fillId="0" borderId="49" xfId="28" applyFont="1" applyFill="1" applyBorder="1" applyAlignment="1">
      <alignment horizontal="right" vertical="center"/>
    </xf>
    <xf numFmtId="43" fontId="75" fillId="0" borderId="71" xfId="28" applyFont="1" applyFill="1" applyBorder="1" applyAlignment="1">
      <alignment horizontal="center" vertical="center"/>
    </xf>
    <xf numFmtId="0" fontId="75" fillId="0" borderId="71" xfId="42" applyFont="1" applyFill="1" applyBorder="1" applyAlignment="1">
      <alignment horizontal="center" vertical="center"/>
    </xf>
    <xf numFmtId="43" fontId="75" fillId="0" borderId="71" xfId="28" applyFont="1" applyFill="1" applyBorder="1" applyAlignment="1">
      <alignment horizontal="right" vertical="center"/>
    </xf>
    <xf numFmtId="164" fontId="75" fillId="0" borderId="71" xfId="29" applyNumberFormat="1" applyFont="1" applyFill="1" applyBorder="1" applyAlignment="1">
      <alignment horizontal="right" vertical="center"/>
    </xf>
    <xf numFmtId="43" fontId="75" fillId="0" borderId="71" xfId="42" applyNumberFormat="1" applyFont="1" applyFill="1" applyBorder="1" applyAlignment="1">
      <alignment horizontal="center" vertical="center"/>
    </xf>
    <xf numFmtId="9" fontId="75" fillId="0" borderId="71" xfId="46" applyFont="1" applyFill="1" applyBorder="1" applyAlignment="1">
      <alignment horizontal="right" vertical="center"/>
    </xf>
    <xf numFmtId="9" fontId="75" fillId="0" borderId="69" xfId="46" applyFont="1" applyFill="1" applyBorder="1" applyAlignment="1">
      <alignment horizontal="right" vertical="center"/>
    </xf>
    <xf numFmtId="43" fontId="75" fillId="0" borderId="71" xfId="28" applyFont="1" applyFill="1" applyBorder="1" applyAlignment="1">
      <alignment horizontal="center"/>
    </xf>
    <xf numFmtId="0" fontId="75" fillId="0" borderId="71" xfId="0" applyFont="1" applyFill="1" applyBorder="1" applyAlignment="1">
      <alignment horizontal="center"/>
    </xf>
    <xf numFmtId="43" fontId="75" fillId="0" borderId="71" xfId="28" applyFont="1" applyFill="1" applyBorder="1" applyAlignment="1">
      <alignment horizontal="right"/>
    </xf>
    <xf numFmtId="4" fontId="75" fillId="0" borderId="71" xfId="30" applyNumberFormat="1" applyFont="1" applyFill="1" applyBorder="1" applyAlignment="1">
      <alignment horizontal="right" vertical="center"/>
    </xf>
    <xf numFmtId="43" fontId="75" fillId="0" borderId="71" xfId="30" applyNumberFormat="1" applyFont="1" applyFill="1" applyBorder="1" applyAlignment="1">
      <alignment horizontal="right" vertical="center"/>
    </xf>
    <xf numFmtId="43" fontId="75" fillId="0" borderId="71" xfId="30" applyFont="1" applyFill="1" applyBorder="1" applyAlignment="1">
      <alignment horizontal="center" vertical="center"/>
    </xf>
    <xf numFmtId="43" fontId="75" fillId="0" borderId="49" xfId="28" applyFont="1" applyFill="1" applyBorder="1" applyAlignment="1">
      <alignment horizontal="center"/>
    </xf>
    <xf numFmtId="43" fontId="75" fillId="0" borderId="49" xfId="28" applyFont="1" applyFill="1" applyBorder="1" applyAlignment="1">
      <alignment horizontal="right"/>
    </xf>
    <xf numFmtId="43" fontId="75" fillId="0" borderId="49" xfId="30" applyFont="1" applyFill="1" applyBorder="1" applyAlignment="1">
      <alignment horizontal="right" vertical="center"/>
    </xf>
    <xf numFmtId="43" fontId="75" fillId="0" borderId="49" xfId="30" applyNumberFormat="1" applyFont="1" applyFill="1" applyBorder="1" applyAlignment="1">
      <alignment horizontal="right" vertical="center"/>
    </xf>
    <xf numFmtId="43" fontId="75" fillId="0" borderId="49" xfId="30" applyFont="1" applyFill="1" applyBorder="1" applyAlignment="1">
      <alignment horizontal="center" vertical="center"/>
    </xf>
    <xf numFmtId="0" fontId="75" fillId="0" borderId="69" xfId="42" applyFont="1" applyFill="1" applyBorder="1" applyAlignment="1">
      <alignment horizontal="center" vertical="center"/>
    </xf>
    <xf numFmtId="43" fontId="75" fillId="0" borderId="63" xfId="28" applyFont="1" applyFill="1" applyBorder="1" applyAlignment="1">
      <alignment horizontal="center"/>
    </xf>
    <xf numFmtId="0" fontId="75" fillId="0" borderId="18" xfId="42" applyFont="1" applyFill="1" applyBorder="1" applyAlignment="1">
      <alignment horizontal="center" vertical="center"/>
    </xf>
    <xf numFmtId="43" fontId="75" fillId="0" borderId="18" xfId="28" applyFont="1" applyFill="1" applyBorder="1" applyAlignment="1">
      <alignment horizontal="right" vertical="center"/>
    </xf>
    <xf numFmtId="43" fontId="75" fillId="0" borderId="18" xfId="30" applyFont="1" applyFill="1" applyBorder="1" applyAlignment="1">
      <alignment horizontal="right" vertical="center"/>
    </xf>
    <xf numFmtId="43" fontId="75" fillId="0" borderId="18" xfId="30" applyNumberFormat="1" applyFont="1" applyFill="1" applyBorder="1" applyAlignment="1">
      <alignment horizontal="right" vertical="center"/>
    </xf>
    <xf numFmtId="0" fontId="75" fillId="0" borderId="63" xfId="0" applyFont="1" applyFill="1" applyBorder="1" applyAlignment="1">
      <alignment vertical="center"/>
    </xf>
    <xf numFmtId="43" fontId="75" fillId="31" borderId="47" xfId="42" applyNumberFormat="1" applyFont="1" applyFill="1" applyBorder="1" applyAlignment="1">
      <alignment horizontal="center" vertical="center"/>
    </xf>
    <xf numFmtId="0" fontId="75" fillId="0" borderId="23" xfId="0" applyFont="1" applyFill="1" applyBorder="1" applyAlignment="1">
      <alignment horizontal="center" vertical="center"/>
    </xf>
    <xf numFmtId="0" fontId="76" fillId="0" borderId="23" xfId="0" applyFont="1" applyFill="1" applyBorder="1" applyAlignment="1">
      <alignment horizontal="center" vertical="center"/>
    </xf>
    <xf numFmtId="43" fontId="76" fillId="0" borderId="23" xfId="28" applyFont="1" applyFill="1" applyBorder="1" applyAlignment="1">
      <alignment horizontal="center" vertical="center"/>
    </xf>
    <xf numFmtId="43" fontId="76" fillId="0" borderId="23" xfId="0" applyNumberFormat="1" applyFont="1" applyFill="1" applyBorder="1" applyAlignment="1">
      <alignment horizontal="center" vertical="center"/>
    </xf>
    <xf numFmtId="43" fontId="75" fillId="0" borderId="0" xfId="28" applyFont="1" applyFill="1" applyAlignment="1">
      <alignment horizontal="center" vertical="center"/>
    </xf>
    <xf numFmtId="43" fontId="75" fillId="0" borderId="0" xfId="0" applyNumberFormat="1" applyFont="1" applyFill="1" applyAlignment="1">
      <alignment vertical="center"/>
    </xf>
    <xf numFmtId="0" fontId="76" fillId="0" borderId="73" xfId="42" applyFont="1" applyFill="1" applyBorder="1" applyAlignment="1">
      <alignment horizontal="left" vertical="center" wrapText="1" shrinkToFit="1"/>
    </xf>
    <xf numFmtId="0" fontId="76" fillId="0" borderId="65" xfId="42" applyFont="1" applyFill="1" applyBorder="1" applyAlignment="1">
      <alignment horizontal="left" vertical="center" shrinkToFit="1"/>
    </xf>
    <xf numFmtId="0" fontId="75" fillId="0" borderId="65" xfId="42" applyFont="1" applyFill="1" applyBorder="1" applyAlignment="1">
      <alignment horizontal="left" vertical="center" shrinkToFit="1"/>
    </xf>
    <xf numFmtId="0" fontId="76" fillId="31" borderId="10" xfId="42" applyFont="1" applyFill="1" applyBorder="1" applyAlignment="1">
      <alignment horizontal="center" vertical="center" shrinkToFit="1"/>
    </xf>
    <xf numFmtId="0" fontId="61" fillId="0" borderId="0" xfId="0" applyFont="1" applyFill="1" applyBorder="1" applyAlignment="1">
      <alignment horizontal="center" vertical="center"/>
    </xf>
    <xf numFmtId="0" fontId="76" fillId="0" borderId="0" xfId="0" applyFont="1" applyFill="1" applyAlignment="1">
      <alignment horizontal="center" vertical="center"/>
    </xf>
    <xf numFmtId="0" fontId="76" fillId="0" borderId="15" xfId="0" applyFont="1" applyFill="1" applyBorder="1" applyAlignment="1">
      <alignment horizontal="left" vertical="center"/>
    </xf>
    <xf numFmtId="0" fontId="66" fillId="0" borderId="0" xfId="0" applyFont="1" applyFill="1" applyBorder="1" applyAlignment="1">
      <alignment horizontal="center" vertical="center"/>
    </xf>
    <xf numFmtId="0" fontId="75" fillId="0" borderId="65" xfId="0" applyFont="1" applyFill="1" applyBorder="1" applyAlignment="1">
      <alignment horizontal="center" vertical="center"/>
    </xf>
    <xf numFmtId="0" fontId="76" fillId="0" borderId="73" xfId="42" applyFont="1" applyFill="1" applyBorder="1" applyAlignment="1">
      <alignment horizontal="left" vertical="center" shrinkToFit="1"/>
    </xf>
    <xf numFmtId="0" fontId="76" fillId="0" borderId="71" xfId="42" applyFont="1" applyFill="1" applyBorder="1" applyAlignment="1">
      <alignment horizontal="left" vertical="center" wrapText="1" shrinkToFit="1"/>
    </xf>
    <xf numFmtId="0" fontId="75" fillId="0" borderId="49" xfId="42" applyFont="1" applyFill="1" applyBorder="1" applyAlignment="1">
      <alignment horizontal="left" vertical="center" shrinkToFit="1"/>
    </xf>
    <xf numFmtId="0" fontId="75" fillId="0" borderId="49" xfId="42" applyFont="1" applyFill="1" applyBorder="1" applyAlignment="1">
      <alignment horizontal="left" vertical="top" wrapText="1" shrinkToFit="1"/>
    </xf>
    <xf numFmtId="0" fontId="75" fillId="0" borderId="49" xfId="0" applyFont="1" applyFill="1" applyBorder="1" applyAlignment="1">
      <alignment horizontal="left" vertical="center" shrinkToFit="1"/>
    </xf>
    <xf numFmtId="0" fontId="76" fillId="0" borderId="71" xfId="0" applyFont="1" applyFill="1" applyBorder="1" applyAlignment="1">
      <alignment horizontal="left" vertical="center" shrinkToFit="1"/>
    </xf>
    <xf numFmtId="49" fontId="75" fillId="0" borderId="49" xfId="42" applyNumberFormat="1" applyFont="1" applyFill="1" applyBorder="1" applyAlignment="1">
      <alignment horizontal="left" vertical="center" shrinkToFit="1"/>
    </xf>
    <xf numFmtId="49" fontId="75" fillId="0" borderId="49" xfId="0" applyNumberFormat="1" applyFont="1" applyFill="1" applyBorder="1" applyAlignment="1">
      <alignment horizontal="left" vertical="center" shrinkToFit="1"/>
    </xf>
    <xf numFmtId="0" fontId="75" fillId="0" borderId="65" xfId="42" applyFont="1" applyFill="1" applyBorder="1" applyAlignment="1">
      <alignment horizontal="left" vertical="top" wrapText="1" shrinkToFit="1"/>
    </xf>
    <xf numFmtId="0" fontId="75" fillId="0" borderId="65" xfId="42" applyFont="1" applyFill="1" applyBorder="1" applyAlignment="1">
      <alignment horizontal="left" vertical="top" shrinkToFit="1"/>
    </xf>
    <xf numFmtId="49" fontId="75" fillId="0" borderId="18" xfId="0" applyNumberFormat="1" applyFont="1" applyFill="1" applyBorder="1" applyAlignment="1">
      <alignment horizontal="left" vertical="center" shrinkToFit="1"/>
    </xf>
    <xf numFmtId="0" fontId="75" fillId="0" borderId="0" xfId="78" applyFont="1" applyFill="1" applyAlignment="1">
      <alignment horizontal="center" vertical="center"/>
    </xf>
    <xf numFmtId="0" fontId="75" fillId="0" borderId="0" xfId="78" applyFont="1" applyFill="1" applyAlignment="1">
      <alignment vertical="center"/>
    </xf>
    <xf numFmtId="3" fontId="75" fillId="0" borderId="49" xfId="78" applyNumberFormat="1" applyFont="1" applyFill="1" applyBorder="1" applyAlignment="1">
      <alignment horizontal="center" vertical="center"/>
    </xf>
    <xf numFmtId="4" fontId="75" fillId="0" borderId="49" xfId="78" applyNumberFormat="1" applyFont="1" applyFill="1" applyBorder="1" applyAlignment="1">
      <alignment horizontal="center" vertical="center"/>
    </xf>
    <xf numFmtId="164" fontId="76" fillId="28" borderId="10" xfId="29" applyNumberFormat="1" applyFont="1" applyFill="1" applyBorder="1" applyAlignment="1">
      <alignment horizontal="center" vertical="center"/>
    </xf>
    <xf numFmtId="0" fontId="75" fillId="28" borderId="10" xfId="0" applyFont="1" applyFill="1" applyBorder="1" applyAlignment="1">
      <alignment vertical="center"/>
    </xf>
    <xf numFmtId="43" fontId="75" fillId="0" borderId="71" xfId="28" applyNumberFormat="1" applyFont="1" applyFill="1" applyBorder="1" applyAlignment="1">
      <alignment horizontal="center" vertical="center"/>
    </xf>
    <xf numFmtId="4" fontId="75" fillId="0" borderId="71" xfId="78" applyNumberFormat="1" applyFont="1" applyFill="1" applyBorder="1" applyAlignment="1">
      <alignment horizontal="center" vertical="center"/>
    </xf>
    <xf numFmtId="4" fontId="75" fillId="0" borderId="66" xfId="78" applyNumberFormat="1" applyFont="1" applyFill="1" applyBorder="1" applyAlignment="1">
      <alignment horizontal="center" vertical="center"/>
    </xf>
    <xf numFmtId="164" fontId="76" fillId="28" borderId="47" xfId="29" applyNumberFormat="1" applyFont="1" applyFill="1" applyBorder="1" applyAlignment="1">
      <alignment horizontal="center" vertical="center"/>
    </xf>
    <xf numFmtId="0" fontId="75" fillId="28" borderId="47" xfId="0" applyFont="1" applyFill="1" applyBorder="1" applyAlignment="1">
      <alignment vertical="center"/>
    </xf>
    <xf numFmtId="4" fontId="75" fillId="0" borderId="41" xfId="78" applyNumberFormat="1" applyFont="1" applyFill="1" applyBorder="1" applyAlignment="1">
      <alignment horizontal="center" vertical="center"/>
    </xf>
    <xf numFmtId="4" fontId="75" fillId="0" borderId="27" xfId="78" applyNumberFormat="1" applyFont="1" applyFill="1" applyBorder="1" applyAlignment="1">
      <alignment horizontal="center" vertical="center"/>
    </xf>
    <xf numFmtId="0" fontId="75" fillId="0" borderId="0" xfId="78" applyFont="1" applyFill="1" applyBorder="1" applyAlignment="1">
      <alignment horizontal="center" vertical="center"/>
    </xf>
    <xf numFmtId="0" fontId="42" fillId="0" borderId="0" xfId="78" applyFont="1" applyFill="1" applyAlignment="1">
      <alignment horizontal="center" vertical="center"/>
    </xf>
    <xf numFmtId="0" fontId="42" fillId="0" borderId="0" xfId="78" applyFont="1" applyFill="1" applyAlignment="1">
      <alignment vertical="center"/>
    </xf>
    <xf numFmtId="0" fontId="76" fillId="24" borderId="0" xfId="0" applyFont="1" applyFill="1" applyBorder="1" applyAlignment="1">
      <alignment vertical="center"/>
    </xf>
    <xf numFmtId="0" fontId="60" fillId="31" borderId="45" xfId="0" applyFont="1" applyFill="1" applyBorder="1" applyAlignment="1">
      <alignment vertical="center" shrinkToFit="1"/>
    </xf>
    <xf numFmtId="0" fontId="60" fillId="31" borderId="50" xfId="0" applyFont="1" applyFill="1" applyBorder="1" applyAlignment="1">
      <alignment vertical="center" shrinkToFit="1"/>
    </xf>
    <xf numFmtId="0" fontId="60" fillId="31" borderId="35" xfId="0" applyFont="1" applyFill="1" applyBorder="1" applyAlignment="1">
      <alignment vertical="center" shrinkToFit="1"/>
    </xf>
    <xf numFmtId="0" fontId="42" fillId="33" borderId="0" xfId="0" applyFont="1" applyFill="1" applyAlignment="1">
      <alignment vertical="center"/>
    </xf>
    <xf numFmtId="43" fontId="42" fillId="33" borderId="0" xfId="28" applyFont="1" applyFill="1" applyAlignment="1">
      <alignment vertical="center"/>
    </xf>
    <xf numFmtId="0" fontId="75" fillId="0" borderId="65" xfId="0" applyFont="1" applyFill="1" applyBorder="1" applyAlignment="1">
      <alignment horizontal="center" vertical="center"/>
    </xf>
    <xf numFmtId="164" fontId="61" fillId="0" borderId="0" xfId="0" applyNumberFormat="1" applyFont="1" applyFill="1" applyBorder="1" applyAlignment="1">
      <alignment horizontal="center" vertical="center"/>
    </xf>
    <xf numFmtId="164" fontId="66" fillId="0" borderId="0" xfId="0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73" fillId="0" borderId="10" xfId="0" applyFont="1" applyFill="1" applyBorder="1" applyAlignment="1">
      <alignment horizontal="center" vertical="center"/>
    </xf>
    <xf numFmtId="43" fontId="61" fillId="0" borderId="0" xfId="0" applyNumberFormat="1" applyFont="1" applyFill="1" applyBorder="1" applyAlignment="1">
      <alignment vertical="center"/>
    </xf>
    <xf numFmtId="0" fontId="42" fillId="33" borderId="0" xfId="0" applyFont="1" applyFill="1" applyAlignment="1">
      <alignment horizontal="center" vertical="center"/>
    </xf>
    <xf numFmtId="164" fontId="76" fillId="0" borderId="35" xfId="29" applyNumberFormat="1" applyFont="1" applyFill="1" applyBorder="1" applyAlignment="1">
      <alignment horizontal="center" vertical="center"/>
    </xf>
    <xf numFmtId="0" fontId="75" fillId="0" borderId="10" xfId="0" applyFont="1" applyFill="1" applyBorder="1" applyAlignment="1">
      <alignment vertical="center"/>
    </xf>
    <xf numFmtId="0" fontId="73" fillId="0" borderId="32" xfId="0" applyFont="1" applyFill="1" applyBorder="1" applyAlignment="1">
      <alignment horizontal="center" vertical="center"/>
    </xf>
    <xf numFmtId="0" fontId="42" fillId="33" borderId="0" xfId="139" applyFont="1" applyFill="1" applyAlignment="1">
      <alignment vertical="center"/>
    </xf>
    <xf numFmtId="0" fontId="50" fillId="24" borderId="0" xfId="0" applyFont="1" applyFill="1" applyAlignment="1">
      <alignment horizontal="center" vertical="center"/>
    </xf>
    <xf numFmtId="0" fontId="50" fillId="26" borderId="0" xfId="0" applyFont="1" applyFill="1" applyBorder="1" applyAlignment="1">
      <alignment horizontal="center" vertical="center"/>
    </xf>
    <xf numFmtId="0" fontId="50" fillId="24" borderId="0" xfId="0" applyFont="1" applyFill="1" applyBorder="1" applyAlignment="1">
      <alignment horizontal="left" vertical="center"/>
    </xf>
    <xf numFmtId="0" fontId="49" fillId="24" borderId="0" xfId="0" applyFont="1" applyFill="1" applyBorder="1" applyAlignment="1">
      <alignment horizontal="left" vertical="center"/>
    </xf>
    <xf numFmtId="0" fontId="49" fillId="24" borderId="0" xfId="0" applyFont="1" applyFill="1" applyBorder="1" applyAlignment="1">
      <alignment horizontal="right"/>
    </xf>
    <xf numFmtId="0" fontId="50" fillId="24" borderId="0" xfId="0" applyFont="1" applyFill="1" applyBorder="1" applyAlignment="1">
      <alignment horizontal="center" vertical="center"/>
    </xf>
    <xf numFmtId="0" fontId="64" fillId="26" borderId="0" xfId="0" applyFont="1" applyFill="1" applyBorder="1" applyAlignment="1">
      <alignment horizontal="center" vertical="center"/>
    </xf>
    <xf numFmtId="0" fontId="63" fillId="24" borderId="0" xfId="0" applyFont="1" applyFill="1" applyAlignment="1">
      <alignment vertical="center"/>
    </xf>
    <xf numFmtId="0" fontId="63" fillId="24" borderId="0" xfId="0" applyFont="1" applyFill="1" applyAlignment="1">
      <alignment horizontal="right" vertical="center"/>
    </xf>
    <xf numFmtId="0" fontId="64" fillId="24" borderId="0" xfId="0" applyFont="1" applyFill="1" applyBorder="1" applyAlignment="1">
      <alignment horizontal="left" vertical="center"/>
    </xf>
    <xf numFmtId="0" fontId="63" fillId="25" borderId="54" xfId="0" applyFont="1" applyFill="1" applyBorder="1" applyAlignment="1">
      <alignment horizontal="center" vertical="center"/>
    </xf>
    <xf numFmtId="0" fontId="63" fillId="25" borderId="25" xfId="0" applyFont="1" applyFill="1" applyBorder="1" applyAlignment="1">
      <alignment horizontal="center" vertical="center"/>
    </xf>
    <xf numFmtId="0" fontId="63" fillId="25" borderId="55" xfId="0" applyFont="1" applyFill="1" applyBorder="1" applyAlignment="1">
      <alignment horizontal="center" vertical="center"/>
    </xf>
    <xf numFmtId="0" fontId="63" fillId="24" borderId="22" xfId="0" applyFont="1" applyFill="1" applyBorder="1" applyAlignment="1">
      <alignment horizontal="center" vertical="center"/>
    </xf>
    <xf numFmtId="0" fontId="64" fillId="24" borderId="26" xfId="0" applyFont="1" applyFill="1" applyBorder="1" applyAlignment="1">
      <alignment horizontal="center" vertical="center"/>
    </xf>
    <xf numFmtId="0" fontId="64" fillId="24" borderId="42" xfId="0" applyFont="1" applyFill="1" applyBorder="1" applyAlignment="1">
      <alignment horizontal="center" vertical="center"/>
    </xf>
    <xf numFmtId="0" fontId="63" fillId="24" borderId="37" xfId="0" applyFont="1" applyFill="1" applyBorder="1" applyAlignment="1">
      <alignment horizontal="center" vertical="center"/>
    </xf>
    <xf numFmtId="43" fontId="64" fillId="24" borderId="20" xfId="0" applyNumberFormat="1" applyFont="1" applyFill="1" applyBorder="1" applyAlignment="1">
      <alignment horizontal="center" vertical="center"/>
    </xf>
    <xf numFmtId="43" fontId="64" fillId="24" borderId="53" xfId="0" applyNumberFormat="1" applyFont="1" applyFill="1" applyBorder="1" applyAlignment="1">
      <alignment vertical="center"/>
    </xf>
    <xf numFmtId="0" fontId="63" fillId="24" borderId="56" xfId="0" applyFont="1" applyFill="1" applyBorder="1" applyAlignment="1">
      <alignment horizontal="center" vertical="center"/>
    </xf>
    <xf numFmtId="43" fontId="64" fillId="24" borderId="20" xfId="0" applyNumberFormat="1" applyFont="1" applyFill="1" applyBorder="1" applyAlignment="1">
      <alignment vertical="center"/>
    </xf>
    <xf numFmtId="43" fontId="79" fillId="0" borderId="15" xfId="0" applyNumberFormat="1" applyFont="1" applyBorder="1" applyAlignment="1">
      <alignment horizontal="center" vertical="center"/>
    </xf>
    <xf numFmtId="43" fontId="64" fillId="24" borderId="53" xfId="0" applyNumberFormat="1" applyFont="1" applyFill="1" applyBorder="1" applyAlignment="1">
      <alignment horizontal="center" vertical="center"/>
    </xf>
    <xf numFmtId="0" fontId="63" fillId="24" borderId="0" xfId="0" applyFont="1" applyFill="1" applyBorder="1" applyAlignment="1">
      <alignment horizontal="left" vertical="center"/>
    </xf>
    <xf numFmtId="43" fontId="64" fillId="24" borderId="27" xfId="0" applyNumberFormat="1" applyFont="1" applyFill="1" applyBorder="1" applyAlignment="1">
      <alignment vertical="center"/>
    </xf>
    <xf numFmtId="43" fontId="63" fillId="24" borderId="48" xfId="0" applyNumberFormat="1" applyFont="1" applyFill="1" applyBorder="1" applyAlignment="1">
      <alignment vertical="center"/>
    </xf>
    <xf numFmtId="43" fontId="63" fillId="24" borderId="32" xfId="0" applyNumberFormat="1" applyFont="1" applyFill="1" applyBorder="1" applyAlignment="1">
      <alignment horizontal="center" vertical="center"/>
    </xf>
    <xf numFmtId="0" fontId="63" fillId="24" borderId="57" xfId="0" applyFont="1" applyFill="1" applyBorder="1" applyAlignment="1">
      <alignment horizontal="center" vertical="center"/>
    </xf>
    <xf numFmtId="0" fontId="60" fillId="24" borderId="0" xfId="144" applyFont="1" applyFill="1" applyAlignment="1">
      <alignment vertical="center"/>
    </xf>
    <xf numFmtId="43" fontId="49" fillId="24" borderId="0" xfId="0" applyNumberFormat="1" applyFont="1" applyFill="1" applyBorder="1" applyAlignment="1">
      <alignment horizontal="left" vertical="center"/>
    </xf>
    <xf numFmtId="167" fontId="49" fillId="24" borderId="15" xfId="0" applyNumberFormat="1" applyFont="1" applyFill="1" applyBorder="1" applyAlignment="1">
      <alignment horizontal="right" vertical="center"/>
    </xf>
    <xf numFmtId="0" fontId="75" fillId="0" borderId="66" xfId="0" applyFont="1" applyFill="1" applyBorder="1" applyAlignment="1">
      <alignment horizontal="center" vertical="center"/>
    </xf>
    <xf numFmtId="0" fontId="75" fillId="0" borderId="76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164" fontId="66" fillId="0" borderId="0" xfId="0" applyNumberFormat="1" applyFont="1" applyFill="1" applyBorder="1" applyAlignment="1">
      <alignment horizontal="center" vertical="center"/>
    </xf>
    <xf numFmtId="164" fontId="61" fillId="0" borderId="0" xfId="0" applyNumberFormat="1" applyFont="1" applyFill="1" applyBorder="1" applyAlignment="1">
      <alignment horizontal="center" vertical="center"/>
    </xf>
    <xf numFmtId="164" fontId="66" fillId="0" borderId="0" xfId="0" applyNumberFormat="1" applyFont="1" applyFill="1" applyBorder="1" applyAlignment="1">
      <alignment horizontal="center" vertical="center"/>
    </xf>
    <xf numFmtId="43" fontId="75" fillId="0" borderId="76" xfId="42" applyNumberFormat="1" applyFont="1" applyFill="1" applyBorder="1" applyAlignment="1">
      <alignment horizontal="center" vertical="center"/>
    </xf>
    <xf numFmtId="9" fontId="75" fillId="0" borderId="66" xfId="46" applyFont="1" applyFill="1" applyBorder="1" applyAlignment="1">
      <alignment horizontal="right" vertical="center"/>
    </xf>
    <xf numFmtId="0" fontId="75" fillId="0" borderId="66" xfId="0" applyFont="1" applyFill="1" applyBorder="1" applyAlignment="1">
      <alignment horizontal="center" vertical="center"/>
    </xf>
    <xf numFmtId="43" fontId="75" fillId="0" borderId="66" xfId="42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61" fillId="0" borderId="77" xfId="139" quotePrefix="1" applyFont="1" applyFill="1" applyBorder="1" applyAlignment="1">
      <alignment horizontal="left" vertical="center"/>
    </xf>
    <xf numFmtId="43" fontId="61" fillId="0" borderId="77" xfId="136" applyNumberFormat="1" applyFont="1" applyFill="1" applyBorder="1" applyAlignment="1">
      <alignment vertical="center"/>
    </xf>
    <xf numFmtId="43" fontId="61" fillId="0" borderId="77" xfId="28" applyFont="1" applyFill="1" applyBorder="1" applyAlignment="1">
      <alignment vertical="center"/>
    </xf>
    <xf numFmtId="0" fontId="61" fillId="0" borderId="77" xfId="139" quotePrefix="1" applyFont="1" applyFill="1" applyBorder="1" applyAlignment="1">
      <alignment horizontal="center" vertical="center"/>
    </xf>
    <xf numFmtId="3" fontId="61" fillId="0" borderId="97" xfId="139" applyNumberFormat="1" applyFont="1" applyFill="1" applyBorder="1" applyAlignment="1">
      <alignment horizontal="center" vertical="center"/>
    </xf>
    <xf numFmtId="4" fontId="61" fillId="0" borderId="97" xfId="139" applyNumberFormat="1" applyFont="1" applyFill="1" applyBorder="1" applyAlignment="1">
      <alignment horizontal="center" vertical="center"/>
    </xf>
    <xf numFmtId="0" fontId="61" fillId="0" borderId="97" xfId="0" applyFont="1" applyFill="1" applyBorder="1" applyAlignment="1">
      <alignment vertical="center"/>
    </xf>
    <xf numFmtId="43" fontId="61" fillId="0" borderId="97" xfId="28" applyFont="1" applyFill="1" applyBorder="1" applyAlignment="1">
      <alignment vertical="center"/>
    </xf>
    <xf numFmtId="0" fontId="67" fillId="0" borderId="77" xfId="139" quotePrefix="1" applyFont="1" applyFill="1" applyBorder="1" applyAlignment="1">
      <alignment horizontal="left" vertical="center"/>
    </xf>
    <xf numFmtId="0" fontId="61" fillId="0" borderId="77" xfId="43" applyFont="1" applyFill="1" applyBorder="1" applyAlignment="1">
      <alignment horizontal="center" vertical="center"/>
    </xf>
    <xf numFmtId="0" fontId="62" fillId="0" borderId="66" xfId="139" applyFont="1" applyFill="1" applyBorder="1" applyAlignment="1">
      <alignment horizontal="center" vertical="center"/>
    </xf>
    <xf numFmtId="0" fontId="61" fillId="0" borderId="66" xfId="0" applyFont="1" applyFill="1" applyBorder="1" applyAlignment="1">
      <alignment horizontal="center" vertical="center" wrapText="1"/>
    </xf>
    <xf numFmtId="0" fontId="61" fillId="0" borderId="49" xfId="0" quotePrefix="1" applyFont="1" applyFill="1" applyBorder="1"/>
    <xf numFmtId="0" fontId="60" fillId="0" borderId="30" xfId="42" applyFont="1" applyFill="1" applyBorder="1" applyAlignment="1">
      <alignment vertical="center" shrinkToFit="1"/>
    </xf>
    <xf numFmtId="0" fontId="60" fillId="0" borderId="69" xfId="42" applyFont="1" applyFill="1" applyBorder="1" applyAlignment="1">
      <alignment vertical="center" shrinkToFit="1"/>
    </xf>
    <xf numFmtId="0" fontId="61" fillId="0" borderId="69" xfId="43" applyFont="1" applyFill="1" applyBorder="1" applyAlignment="1">
      <alignment horizontal="center" vertical="center"/>
    </xf>
    <xf numFmtId="43" fontId="61" fillId="0" borderId="69" xfId="28" applyFont="1" applyFill="1" applyBorder="1" applyAlignment="1">
      <alignment vertical="center"/>
    </xf>
    <xf numFmtId="43" fontId="61" fillId="0" borderId="30" xfId="0" applyNumberFormat="1" applyFont="1" applyFill="1" applyBorder="1" applyAlignment="1">
      <alignment vertical="center"/>
    </xf>
    <xf numFmtId="0" fontId="60" fillId="0" borderId="76" xfId="42" applyFont="1" applyFill="1" applyBorder="1" applyAlignment="1">
      <alignment vertical="center" shrinkToFit="1"/>
    </xf>
    <xf numFmtId="0" fontId="60" fillId="0" borderId="49" xfId="42" applyFont="1" applyFill="1" applyBorder="1" applyAlignment="1">
      <alignment vertical="center" shrinkToFit="1"/>
    </xf>
    <xf numFmtId="43" fontId="61" fillId="0" borderId="76" xfId="0" applyNumberFormat="1" applyFont="1" applyFill="1" applyBorder="1" applyAlignment="1">
      <alignment vertical="center"/>
    </xf>
    <xf numFmtId="0" fontId="61" fillId="0" borderId="76" xfId="42" applyFont="1" applyFill="1" applyBorder="1" applyAlignment="1">
      <alignment vertical="center" shrinkToFit="1"/>
    </xf>
    <xf numFmtId="0" fontId="61" fillId="0" borderId="49" xfId="42" applyFont="1" applyFill="1" applyBorder="1" applyAlignment="1">
      <alignment horizontal="center" vertical="center"/>
    </xf>
    <xf numFmtId="43" fontId="61" fillId="0" borderId="49" xfId="28" applyFont="1" applyFill="1" applyBorder="1" applyAlignment="1">
      <alignment horizontal="right" vertical="center"/>
    </xf>
    <xf numFmtId="164" fontId="61" fillId="0" borderId="49" xfId="29" applyNumberFormat="1" applyFont="1" applyFill="1" applyBorder="1" applyAlignment="1">
      <alignment horizontal="right" vertical="center"/>
    </xf>
    <xf numFmtId="164" fontId="61" fillId="0" borderId="76" xfId="29" applyNumberFormat="1" applyFont="1" applyFill="1" applyBorder="1" applyAlignment="1">
      <alignment horizontal="right" vertical="center"/>
    </xf>
    <xf numFmtId="43" fontId="66" fillId="0" borderId="49" xfId="42" applyNumberFormat="1" applyFont="1" applyFill="1" applyBorder="1" applyAlignment="1">
      <alignment horizontal="center" vertical="center"/>
    </xf>
    <xf numFmtId="43" fontId="61" fillId="0" borderId="49" xfId="29" applyFont="1" applyFill="1" applyBorder="1" applyAlignment="1">
      <alignment horizontal="center" vertical="center" wrapText="1"/>
    </xf>
    <xf numFmtId="43" fontId="61" fillId="0" borderId="49" xfId="30" applyNumberFormat="1" applyFont="1" applyFill="1" applyBorder="1" applyAlignment="1">
      <alignment horizontal="right" vertical="center"/>
    </xf>
    <xf numFmtId="43" fontId="61" fillId="0" borderId="76" xfId="30" applyNumberFormat="1" applyFont="1" applyFill="1" applyBorder="1" applyAlignment="1">
      <alignment horizontal="right" vertical="center"/>
    </xf>
    <xf numFmtId="49" fontId="61" fillId="0" borderId="76" xfId="42" applyNumberFormat="1" applyFont="1" applyFill="1" applyBorder="1" applyAlignment="1">
      <alignment vertical="center" shrinkToFit="1"/>
    </xf>
    <xf numFmtId="49" fontId="61" fillId="0" borderId="79" xfId="0" applyNumberFormat="1" applyFont="1" applyFill="1" applyBorder="1" applyAlignment="1">
      <alignment vertical="center" shrinkToFit="1"/>
    </xf>
    <xf numFmtId="43" fontId="61" fillId="0" borderId="68" xfId="28" applyFont="1" applyFill="1" applyBorder="1" applyAlignment="1">
      <alignment horizontal="center" vertical="center"/>
    </xf>
    <xf numFmtId="0" fontId="61" fillId="0" borderId="68" xfId="42" applyFont="1" applyFill="1" applyBorder="1" applyAlignment="1">
      <alignment horizontal="center" vertical="center"/>
    </xf>
    <xf numFmtId="43" fontId="61" fillId="0" borderId="68" xfId="28" applyFont="1" applyFill="1" applyBorder="1" applyAlignment="1">
      <alignment horizontal="right" vertical="center"/>
    </xf>
    <xf numFmtId="164" fontId="61" fillId="0" borderId="68" xfId="29" applyNumberFormat="1" applyFont="1" applyFill="1" applyBorder="1" applyAlignment="1">
      <alignment horizontal="right" vertical="center"/>
    </xf>
    <xf numFmtId="164" fontId="61" fillId="0" borderId="79" xfId="29" applyNumberFormat="1" applyFont="1" applyFill="1" applyBorder="1" applyAlignment="1">
      <alignment horizontal="right" vertical="center"/>
    </xf>
    <xf numFmtId="0" fontId="61" fillId="0" borderId="68" xfId="0" applyFont="1" applyFill="1" applyBorder="1" applyAlignment="1">
      <alignment horizontal="center" vertical="center"/>
    </xf>
    <xf numFmtId="0" fontId="64" fillId="24" borderId="66" xfId="123" applyFont="1" applyFill="1" applyBorder="1" applyAlignment="1">
      <alignment horizontal="center" vertical="center"/>
    </xf>
    <xf numFmtId="0" fontId="74" fillId="0" borderId="39" xfId="146" applyNumberFormat="1" applyFont="1" applyFill="1" applyBorder="1" applyAlignment="1">
      <alignment horizontal="center" vertical="center"/>
    </xf>
    <xf numFmtId="0" fontId="74" fillId="0" borderId="40" xfId="146" applyFont="1" applyFill="1" applyBorder="1" applyAlignment="1">
      <alignment horizontal="left" vertical="center"/>
    </xf>
    <xf numFmtId="0" fontId="73" fillId="0" borderId="40" xfId="146" applyFont="1" applyFill="1" applyBorder="1" applyAlignment="1">
      <alignment vertical="center"/>
    </xf>
    <xf numFmtId="166" fontId="74" fillId="0" borderId="92" xfId="146" applyNumberFormat="1" applyFont="1" applyFill="1" applyBorder="1" applyAlignment="1">
      <alignment horizontal="center" vertical="center"/>
    </xf>
    <xf numFmtId="166" fontId="73" fillId="0" borderId="92" xfId="146" applyNumberFormat="1" applyFont="1" applyFill="1" applyBorder="1" applyAlignment="1">
      <alignment horizontal="center" vertical="center"/>
    </xf>
    <xf numFmtId="43" fontId="73" fillId="26" borderId="69" xfId="0" applyNumberFormat="1" applyFont="1" applyFill="1" applyBorder="1" applyAlignment="1">
      <alignment horizontal="center" vertical="center"/>
    </xf>
    <xf numFmtId="43" fontId="73" fillId="26" borderId="49" xfId="0" applyNumberFormat="1" applyFont="1" applyFill="1" applyBorder="1" applyAlignment="1">
      <alignment horizontal="center" vertical="center"/>
    </xf>
    <xf numFmtId="43" fontId="73" fillId="26" borderId="49" xfId="59" applyFont="1" applyFill="1" applyBorder="1" applyAlignment="1" applyProtection="1">
      <alignment horizontal="right" vertical="center"/>
      <protection locked="0"/>
    </xf>
    <xf numFmtId="43" fontId="73" fillId="26" borderId="15" xfId="80" applyFont="1" applyFill="1" applyBorder="1" applyAlignment="1">
      <alignment horizontal="right" vertical="center"/>
    </xf>
    <xf numFmtId="43" fontId="73" fillId="26" borderId="65" xfId="0" applyNumberFormat="1" applyFont="1" applyFill="1" applyBorder="1" applyAlignment="1">
      <alignment horizontal="center" vertical="center"/>
    </xf>
    <xf numFmtId="43" fontId="73" fillId="26" borderId="98" xfId="80" applyFont="1" applyFill="1" applyBorder="1" applyAlignment="1">
      <alignment horizontal="right" vertical="center"/>
    </xf>
    <xf numFmtId="43" fontId="73" fillId="26" borderId="66" xfId="0" applyNumberFormat="1" applyFont="1" applyFill="1" applyBorder="1" applyAlignment="1">
      <alignment horizontal="center" vertical="center"/>
    </xf>
    <xf numFmtId="166" fontId="73" fillId="0" borderId="56" xfId="146" applyNumberFormat="1" applyFont="1" applyFill="1" applyBorder="1" applyAlignment="1">
      <alignment horizontal="center" vertical="center"/>
    </xf>
    <xf numFmtId="0" fontId="73" fillId="0" borderId="66" xfId="146" applyFont="1" applyFill="1" applyBorder="1" applyAlignment="1">
      <alignment vertical="center"/>
    </xf>
    <xf numFmtId="43" fontId="73" fillId="26" borderId="99" xfId="80" applyFont="1" applyFill="1" applyBorder="1" applyAlignment="1">
      <alignment horizontal="right" vertical="center"/>
    </xf>
    <xf numFmtId="43" fontId="73" fillId="26" borderId="63" xfId="80" applyFont="1" applyFill="1" applyBorder="1" applyAlignment="1">
      <alignment horizontal="right" vertical="center"/>
    </xf>
    <xf numFmtId="43" fontId="73" fillId="26" borderId="49" xfId="80" applyFont="1" applyFill="1" applyBorder="1" applyAlignment="1">
      <alignment horizontal="right" vertical="center"/>
    </xf>
    <xf numFmtId="43" fontId="73" fillId="26" borderId="49" xfId="80" applyFont="1" applyFill="1" applyBorder="1" applyAlignment="1">
      <alignment vertical="center"/>
    </xf>
    <xf numFmtId="43" fontId="73" fillId="26" borderId="49" xfId="59" applyFont="1" applyFill="1" applyBorder="1" applyAlignment="1">
      <alignment vertical="center"/>
    </xf>
    <xf numFmtId="43" fontId="73" fillId="26" borderId="49" xfId="0" applyNumberFormat="1" applyFont="1" applyFill="1" applyBorder="1" applyAlignment="1">
      <alignment vertical="center"/>
    </xf>
    <xf numFmtId="0" fontId="74" fillId="0" borderId="66" xfId="146" applyFont="1" applyFill="1" applyBorder="1" applyAlignment="1">
      <alignment horizontal="left" vertical="center"/>
    </xf>
    <xf numFmtId="43" fontId="73" fillId="26" borderId="49" xfId="59" applyFont="1" applyFill="1" applyBorder="1" applyAlignment="1">
      <alignment horizontal="center" vertical="center"/>
    </xf>
    <xf numFmtId="43" fontId="73" fillId="26" borderId="69" xfId="59" applyFont="1" applyFill="1" applyBorder="1" applyAlignment="1">
      <alignment horizontal="right" vertical="center"/>
    </xf>
    <xf numFmtId="43" fontId="73" fillId="26" borderId="69" xfId="59" applyFont="1" applyFill="1" applyBorder="1" applyAlignment="1">
      <alignment vertical="center"/>
    </xf>
    <xf numFmtId="0" fontId="71" fillId="28" borderId="0" xfId="78" applyFont="1" applyFill="1" applyAlignment="1">
      <alignment vertical="center"/>
    </xf>
    <xf numFmtId="164" fontId="76" fillId="28" borderId="35" xfId="29" applyNumberFormat="1" applyFont="1" applyFill="1" applyBorder="1" applyAlignment="1">
      <alignment horizontal="center" vertical="center"/>
    </xf>
    <xf numFmtId="0" fontId="71" fillId="28" borderId="0" xfId="0" applyFont="1" applyFill="1" applyBorder="1" applyAlignment="1">
      <alignment horizontal="center" vertical="center"/>
    </xf>
    <xf numFmtId="0" fontId="71" fillId="28" borderId="0" xfId="0" applyFont="1" applyFill="1" applyBorder="1" applyAlignment="1">
      <alignment vertical="center"/>
    </xf>
    <xf numFmtId="0" fontId="75" fillId="0" borderId="41" xfId="146" applyFont="1" applyFill="1" applyBorder="1" applyAlignment="1">
      <alignment horizontal="center" vertical="center"/>
    </xf>
    <xf numFmtId="0" fontId="75" fillId="0" borderId="41" xfId="146" applyFont="1" applyFill="1" applyBorder="1" applyAlignment="1">
      <alignment vertical="center"/>
    </xf>
    <xf numFmtId="0" fontId="73" fillId="0" borderId="41" xfId="146" applyFont="1" applyFill="1" applyBorder="1" applyAlignment="1">
      <alignment vertical="center"/>
    </xf>
    <xf numFmtId="0" fontId="73" fillId="0" borderId="38" xfId="146" applyFont="1" applyFill="1" applyBorder="1" applyAlignment="1">
      <alignment vertical="center"/>
    </xf>
    <xf numFmtId="3" fontId="75" fillId="0" borderId="49" xfId="146" applyNumberFormat="1" applyFont="1" applyFill="1" applyBorder="1" applyAlignment="1">
      <alignment horizontal="center" vertical="center"/>
    </xf>
    <xf numFmtId="4" fontId="75" fillId="0" borderId="49" xfId="146" applyNumberFormat="1" applyFont="1" applyFill="1" applyBorder="1" applyAlignment="1">
      <alignment horizontal="center" vertical="center"/>
    </xf>
    <xf numFmtId="0" fontId="73" fillId="0" borderId="49" xfId="146" applyFont="1" applyFill="1" applyBorder="1" applyAlignment="1">
      <alignment vertical="center"/>
    </xf>
    <xf numFmtId="0" fontId="73" fillId="0" borderId="89" xfId="146" applyFont="1" applyFill="1" applyBorder="1" applyAlignment="1">
      <alignment vertical="center"/>
    </xf>
    <xf numFmtId="3" fontId="75" fillId="0" borderId="20" xfId="146" applyNumberFormat="1" applyFont="1" applyFill="1" applyBorder="1" applyAlignment="1">
      <alignment horizontal="center" vertical="center"/>
    </xf>
    <xf numFmtId="3" fontId="75" fillId="0" borderId="19" xfId="146" applyNumberFormat="1" applyFont="1" applyFill="1" applyBorder="1" applyAlignment="1">
      <alignment horizontal="center" vertical="center"/>
    </xf>
    <xf numFmtId="3" fontId="73" fillId="0" borderId="49" xfId="150" applyNumberFormat="1" applyFont="1" applyFill="1" applyBorder="1" applyAlignment="1">
      <alignment horizontal="center" vertical="center"/>
    </xf>
    <xf numFmtId="0" fontId="73" fillId="0" borderId="15" xfId="66" applyFont="1" applyFill="1" applyBorder="1" applyAlignment="1">
      <alignment vertical="center"/>
    </xf>
    <xf numFmtId="4" fontId="71" fillId="0" borderId="0" xfId="78" applyNumberFormat="1" applyFont="1" applyFill="1" applyBorder="1" applyAlignment="1">
      <alignment horizontal="center" vertical="center"/>
    </xf>
    <xf numFmtId="0" fontId="73" fillId="0" borderId="49" xfId="0" applyFont="1" applyFill="1" applyBorder="1" applyAlignment="1">
      <alignment horizontal="center" vertical="center"/>
    </xf>
    <xf numFmtId="43" fontId="61" fillId="24" borderId="80" xfId="28" applyFont="1" applyFill="1" applyBorder="1" applyAlignment="1">
      <alignment horizontal="center" vertical="center"/>
    </xf>
    <xf numFmtId="43" fontId="61" fillId="24" borderId="81" xfId="28" applyFont="1" applyFill="1" applyBorder="1" applyAlignment="1">
      <alignment horizontal="center" vertical="center"/>
    </xf>
    <xf numFmtId="43" fontId="61" fillId="0" borderId="80" xfId="28" applyFont="1" applyFill="1" applyBorder="1" applyAlignment="1">
      <alignment horizontal="center" vertical="center"/>
    </xf>
    <xf numFmtId="43" fontId="61" fillId="0" borderId="81" xfId="28" applyFont="1" applyFill="1" applyBorder="1" applyAlignment="1">
      <alignment horizontal="center" vertical="center"/>
    </xf>
    <xf numFmtId="0" fontId="42" fillId="0" borderId="10" xfId="139" applyFont="1" applyFill="1" applyBorder="1" applyAlignment="1">
      <alignment vertical="center"/>
    </xf>
    <xf numFmtId="43" fontId="61" fillId="24" borderId="65" xfId="28" applyFont="1" applyFill="1" applyBorder="1" applyAlignment="1">
      <alignment horizontal="center" vertical="center"/>
    </xf>
    <xf numFmtId="43" fontId="61" fillId="24" borderId="66" xfId="28" applyFont="1" applyFill="1" applyBorder="1" applyAlignment="1">
      <alignment horizontal="center" vertical="center"/>
    </xf>
    <xf numFmtId="43" fontId="61" fillId="0" borderId="65" xfId="28" applyFont="1" applyFill="1" applyBorder="1" applyAlignment="1">
      <alignment horizontal="center" vertical="center"/>
    </xf>
    <xf numFmtId="43" fontId="61" fillId="0" borderId="66" xfId="28" applyFont="1" applyFill="1" applyBorder="1" applyAlignment="1">
      <alignment horizontal="center" vertical="center"/>
    </xf>
    <xf numFmtId="0" fontId="61" fillId="0" borderId="15" xfId="123" applyFont="1" applyFill="1" applyBorder="1" applyAlignment="1">
      <alignment horizontal="center" vertical="center"/>
    </xf>
    <xf numFmtId="0" fontId="60" fillId="0" borderId="49" xfId="123" applyFont="1" applyFill="1" applyBorder="1" applyAlignment="1">
      <alignment horizontal="left" vertical="center"/>
    </xf>
    <xf numFmtId="43" fontId="81" fillId="0" borderId="69" xfId="145" applyFont="1" applyFill="1" applyBorder="1" applyAlignment="1" applyProtection="1">
      <alignment horizontal="center" vertical="center"/>
      <protection locked="0"/>
    </xf>
    <xf numFmtId="0" fontId="82" fillId="0" borderId="76" xfId="0" applyFont="1" applyFill="1" applyBorder="1" applyAlignment="1" applyProtection="1">
      <alignment vertical="center"/>
      <protection locked="0"/>
    </xf>
    <xf numFmtId="0" fontId="82" fillId="0" borderId="79" xfId="0" applyFont="1" applyFill="1" applyBorder="1" applyAlignment="1" applyProtection="1">
      <alignment vertical="center"/>
      <protection locked="0"/>
    </xf>
    <xf numFmtId="0" fontId="60" fillId="0" borderId="11" xfId="144" applyFont="1" applyFill="1" applyBorder="1" applyAlignment="1">
      <alignment horizontal="center"/>
    </xf>
    <xf numFmtId="43" fontId="61" fillId="0" borderId="11" xfId="145" applyFont="1" applyFill="1" applyBorder="1" applyAlignment="1">
      <alignment horizontal="center" vertical="center"/>
    </xf>
    <xf numFmtId="0" fontId="61" fillId="0" borderId="11" xfId="144" applyFont="1" applyFill="1" applyBorder="1" applyAlignment="1">
      <alignment horizontal="center" vertical="center"/>
    </xf>
    <xf numFmtId="43" fontId="60" fillId="0" borderId="11" xfId="145" applyFont="1" applyFill="1" applyBorder="1" applyAlignment="1">
      <alignment horizontal="center" vertical="center"/>
    </xf>
    <xf numFmtId="0" fontId="61" fillId="0" borderId="11" xfId="0" applyFont="1" applyFill="1" applyBorder="1" applyAlignment="1">
      <alignment vertical="center"/>
    </xf>
    <xf numFmtId="43" fontId="58" fillId="0" borderId="0" xfId="144" applyNumberFormat="1" applyFont="1" applyFill="1"/>
    <xf numFmtId="0" fontId="82" fillId="0" borderId="76" xfId="139" quotePrefix="1" applyFont="1" applyFill="1" applyBorder="1" applyAlignment="1" applyProtection="1">
      <alignment horizontal="left"/>
      <protection locked="0"/>
    </xf>
    <xf numFmtId="43" fontId="82" fillId="0" borderId="49" xfId="80" applyFont="1" applyFill="1" applyBorder="1" applyAlignment="1" applyProtection="1">
      <alignment vertical="center"/>
      <protection locked="0"/>
    </xf>
    <xf numFmtId="43" fontId="82" fillId="0" borderId="49" xfId="136" applyNumberFormat="1" applyFont="1" applyFill="1" applyBorder="1" applyAlignment="1" applyProtection="1">
      <alignment vertical="center"/>
      <protection locked="0"/>
    </xf>
    <xf numFmtId="43" fontId="82" fillId="0" borderId="49" xfId="53" applyFont="1" applyFill="1" applyBorder="1" applyAlignment="1" applyProtection="1">
      <alignment vertical="center"/>
      <protection locked="0"/>
    </xf>
    <xf numFmtId="43" fontId="82" fillId="0" borderId="76" xfId="136" applyNumberFormat="1" applyFont="1" applyFill="1" applyBorder="1" applyAlignment="1" applyProtection="1">
      <alignment vertical="center"/>
      <protection locked="0"/>
    </xf>
    <xf numFmtId="0" fontId="82" fillId="0" borderId="49" xfId="0" applyFont="1" applyFill="1" applyBorder="1" applyAlignment="1" applyProtection="1">
      <alignment vertical="center"/>
      <protection locked="0"/>
    </xf>
    <xf numFmtId="0" fontId="81" fillId="26" borderId="0" xfId="68" applyFont="1" applyFill="1" applyAlignment="1" applyProtection="1">
      <alignment vertical="center"/>
      <protection locked="0"/>
    </xf>
    <xf numFmtId="0" fontId="60" fillId="26" borderId="12" xfId="0" applyFont="1" applyFill="1" applyBorder="1" applyAlignment="1">
      <alignment vertical="center" shrinkToFit="1"/>
    </xf>
    <xf numFmtId="43" fontId="61" fillId="26" borderId="11" xfId="0" applyNumberFormat="1" applyFont="1" applyFill="1" applyBorder="1" applyAlignment="1">
      <alignment horizontal="center" vertical="center"/>
    </xf>
    <xf numFmtId="4" fontId="61" fillId="26" borderId="19" xfId="0" applyNumberFormat="1" applyFont="1" applyFill="1" applyBorder="1" applyAlignment="1">
      <alignment horizontal="center" vertical="center"/>
    </xf>
    <xf numFmtId="43" fontId="61" fillId="26" borderId="19" xfId="0" applyNumberFormat="1" applyFont="1" applyFill="1" applyBorder="1" applyAlignment="1">
      <alignment horizontal="right" vertical="center"/>
    </xf>
    <xf numFmtId="43" fontId="61" fillId="26" borderId="19" xfId="29" applyNumberFormat="1" applyFont="1" applyFill="1" applyBorder="1" applyAlignment="1">
      <alignment horizontal="center" vertical="center"/>
    </xf>
    <xf numFmtId="0" fontId="60" fillId="26" borderId="65" xfId="0" applyFont="1" applyFill="1" applyBorder="1" applyAlignment="1">
      <alignment vertical="center" wrapText="1" shrinkToFit="1"/>
    </xf>
    <xf numFmtId="43" fontId="61" fillId="26" borderId="49" xfId="0" applyNumberFormat="1" applyFont="1" applyFill="1" applyBorder="1" applyAlignment="1">
      <alignment horizontal="center" vertical="center"/>
    </xf>
    <xf numFmtId="4" fontId="61" fillId="26" borderId="66" xfId="0" applyNumberFormat="1" applyFont="1" applyFill="1" applyBorder="1" applyAlignment="1">
      <alignment horizontal="center" vertical="center"/>
    </xf>
    <xf numFmtId="43" fontId="61" fillId="26" borderId="66" xfId="0" applyNumberFormat="1" applyFont="1" applyFill="1" applyBorder="1" applyAlignment="1">
      <alignment horizontal="right" vertical="center"/>
    </xf>
    <xf numFmtId="43" fontId="61" fillId="26" borderId="66" xfId="29" applyNumberFormat="1" applyFont="1" applyFill="1" applyBorder="1" applyAlignment="1">
      <alignment horizontal="center" vertical="center"/>
    </xf>
    <xf numFmtId="0" fontId="61" fillId="26" borderId="65" xfId="0" applyFont="1" applyFill="1" applyBorder="1" applyAlignment="1">
      <alignment vertical="center" shrinkToFit="1"/>
    </xf>
    <xf numFmtId="165" fontId="61" fillId="26" borderId="66" xfId="0" applyNumberFormat="1" applyFont="1" applyFill="1" applyBorder="1" applyAlignment="1">
      <alignment horizontal="right" vertical="center"/>
    </xf>
    <xf numFmtId="0" fontId="63" fillId="24" borderId="0" xfId="0" applyFont="1" applyFill="1" applyAlignment="1">
      <alignment horizontal="center" vertical="center"/>
    </xf>
    <xf numFmtId="0" fontId="50" fillId="24" borderId="0" xfId="0" applyFont="1" applyFill="1" applyBorder="1" applyAlignment="1">
      <alignment horizontal="center" vertical="center"/>
    </xf>
    <xf numFmtId="43" fontId="60" fillId="0" borderId="0" xfId="28" applyFont="1" applyFill="1" applyAlignment="1">
      <alignment horizontal="center" vertical="center"/>
    </xf>
    <xf numFmtId="43" fontId="60" fillId="0" borderId="0" xfId="145" applyFont="1" applyFill="1" applyAlignment="1">
      <alignment horizontal="center" vertical="center"/>
    </xf>
    <xf numFmtId="43" fontId="50" fillId="24" borderId="30" xfId="0" applyNumberFormat="1" applyFont="1" applyFill="1" applyBorder="1" applyAlignment="1">
      <alignment horizontal="center" vertical="center"/>
    </xf>
    <xf numFmtId="0" fontId="74" fillId="32" borderId="11" xfId="0" applyFont="1" applyFill="1" applyBorder="1" applyAlignment="1">
      <alignment horizontal="center" vertical="center"/>
    </xf>
    <xf numFmtId="43" fontId="75" fillId="0" borderId="75" xfId="42" applyNumberFormat="1" applyFont="1" applyFill="1" applyBorder="1" applyAlignment="1">
      <alignment horizontal="center" vertical="center"/>
    </xf>
    <xf numFmtId="43" fontId="75" fillId="0" borderId="66" xfId="42" applyNumberFormat="1" applyFont="1" applyFill="1" applyBorder="1" applyAlignment="1">
      <alignment horizontal="center" vertical="center"/>
    </xf>
    <xf numFmtId="0" fontId="75" fillId="0" borderId="76" xfId="0" applyFont="1" applyFill="1" applyBorder="1" applyAlignment="1">
      <alignment horizontal="center" vertical="center"/>
    </xf>
    <xf numFmtId="0" fontId="76" fillId="32" borderId="26" xfId="0" applyFont="1" applyFill="1" applyBorder="1" applyAlignment="1">
      <alignment horizontal="center" vertical="center"/>
    </xf>
    <xf numFmtId="0" fontId="76" fillId="32" borderId="23" xfId="0" applyFont="1" applyFill="1" applyBorder="1" applyAlignment="1">
      <alignment horizontal="center" vertical="center"/>
    </xf>
    <xf numFmtId="0" fontId="76" fillId="32" borderId="40" xfId="0" applyFont="1" applyFill="1" applyBorder="1" applyAlignment="1">
      <alignment horizontal="center" vertical="center"/>
    </xf>
    <xf numFmtId="0" fontId="76" fillId="32" borderId="28" xfId="0" applyFont="1" applyFill="1" applyBorder="1" applyAlignment="1">
      <alignment horizontal="center" vertical="center"/>
    </xf>
    <xf numFmtId="0" fontId="76" fillId="32" borderId="21" xfId="0" applyFont="1" applyFill="1" applyBorder="1" applyAlignment="1">
      <alignment horizontal="center" vertical="center"/>
    </xf>
    <xf numFmtId="0" fontId="76" fillId="32" borderId="29" xfId="0" applyFont="1" applyFill="1" applyBorder="1" applyAlignment="1">
      <alignment horizontal="center" vertical="center"/>
    </xf>
    <xf numFmtId="0" fontId="61" fillId="0" borderId="41" xfId="144" applyFont="1" applyFill="1" applyBorder="1" applyAlignment="1">
      <alignment horizontal="center" vertical="center"/>
    </xf>
    <xf numFmtId="43" fontId="61" fillId="0" borderId="65" xfId="28" applyFont="1" applyFill="1" applyBorder="1" applyAlignment="1">
      <alignment horizontal="center" vertical="center"/>
    </xf>
    <xf numFmtId="43" fontId="61" fillId="0" borderId="66" xfId="28" applyFont="1" applyFill="1" applyBorder="1" applyAlignment="1">
      <alignment horizontal="center" vertical="center"/>
    </xf>
    <xf numFmtId="43" fontId="61" fillId="24" borderId="80" xfId="28" applyFont="1" applyFill="1" applyBorder="1" applyAlignment="1">
      <alignment horizontal="center" vertical="center"/>
    </xf>
    <xf numFmtId="43" fontId="61" fillId="24" borderId="81" xfId="28" applyFont="1" applyFill="1" applyBorder="1" applyAlignment="1">
      <alignment horizontal="center" vertical="center"/>
    </xf>
    <xf numFmtId="0" fontId="69" fillId="0" borderId="0" xfId="0" applyFont="1" applyFill="1" applyAlignment="1">
      <alignment vertical="center"/>
    </xf>
    <xf numFmtId="0" fontId="60" fillId="24" borderId="0" xfId="0" applyFont="1" applyFill="1" applyAlignment="1">
      <alignment vertical="center"/>
    </xf>
    <xf numFmtId="43" fontId="60" fillId="0" borderId="0" xfId="28" applyFont="1" applyFill="1" applyAlignment="1">
      <alignment vertical="center"/>
    </xf>
    <xf numFmtId="0" fontId="60" fillId="0" borderId="0" xfId="144" applyFont="1" applyFill="1" applyAlignment="1">
      <alignment horizontal="center" vertical="center"/>
    </xf>
    <xf numFmtId="0" fontId="60" fillId="0" borderId="0" xfId="144" applyFont="1" applyFill="1" applyAlignment="1">
      <alignment horizontal="left" vertical="center"/>
    </xf>
    <xf numFmtId="43" fontId="64" fillId="0" borderId="21" xfId="0" applyNumberFormat="1" applyFont="1" applyFill="1" applyBorder="1" applyAlignment="1">
      <alignment horizontal="center" vertical="center"/>
    </xf>
    <xf numFmtId="17" fontId="63" fillId="24" borderId="0" xfId="0" applyNumberFormat="1" applyFont="1" applyFill="1" applyAlignment="1">
      <alignment vertical="center"/>
    </xf>
    <xf numFmtId="0" fontId="74" fillId="0" borderId="23" xfId="60" applyFont="1" applyFill="1" applyBorder="1" applyAlignment="1">
      <alignment vertical="center"/>
    </xf>
    <xf numFmtId="0" fontId="73" fillId="0" borderId="23" xfId="78" applyFont="1" applyFill="1" applyBorder="1" applyAlignment="1">
      <alignment vertical="center"/>
    </xf>
    <xf numFmtId="0" fontId="73" fillId="0" borderId="0" xfId="60" applyFont="1" applyFill="1" applyBorder="1" applyAlignment="1">
      <alignment vertical="center"/>
    </xf>
    <xf numFmtId="0" fontId="61" fillId="34" borderId="0" xfId="144" applyFont="1" applyFill="1" applyAlignment="1">
      <alignment vertical="center"/>
    </xf>
    <xf numFmtId="0" fontId="58" fillId="34" borderId="0" xfId="144" applyFont="1" applyFill="1" applyAlignment="1">
      <alignment vertical="center"/>
    </xf>
    <xf numFmtId="0" fontId="60" fillId="34" borderId="27" xfId="144" applyFont="1" applyFill="1" applyBorder="1" applyAlignment="1">
      <alignment horizontal="center" vertical="center"/>
    </xf>
    <xf numFmtId="0" fontId="60" fillId="34" borderId="47" xfId="144" applyFont="1" applyFill="1" applyBorder="1" applyAlignment="1">
      <alignment horizontal="center" vertical="center"/>
    </xf>
    <xf numFmtId="0" fontId="60" fillId="34" borderId="21" xfId="144" applyFont="1" applyFill="1" applyBorder="1" applyAlignment="1">
      <alignment horizontal="center" vertical="center"/>
    </xf>
    <xf numFmtId="3" fontId="60" fillId="0" borderId="100" xfId="144" applyNumberFormat="1" applyFont="1" applyFill="1" applyBorder="1"/>
    <xf numFmtId="3" fontId="60" fillId="0" borderId="75" xfId="144" applyNumberFormat="1" applyFont="1" applyFill="1" applyBorder="1"/>
    <xf numFmtId="3" fontId="61" fillId="0" borderId="66" xfId="144" applyNumberFormat="1" applyFont="1" applyFill="1" applyBorder="1"/>
    <xf numFmtId="3" fontId="61" fillId="0" borderId="75" xfId="144" applyNumberFormat="1" applyFont="1" applyFill="1" applyBorder="1" applyAlignment="1"/>
    <xf numFmtId="3" fontId="61" fillId="0" borderId="66" xfId="144" applyNumberFormat="1" applyFont="1" applyFill="1" applyBorder="1" applyAlignment="1"/>
    <xf numFmtId="3" fontId="61" fillId="0" borderId="101" xfId="144" applyNumberFormat="1" applyFont="1" applyFill="1" applyBorder="1" applyAlignment="1"/>
    <xf numFmtId="3" fontId="61" fillId="0" borderId="67" xfId="144" applyNumberFormat="1" applyFont="1" applyFill="1" applyBorder="1" applyAlignment="1"/>
    <xf numFmtId="3" fontId="60" fillId="28" borderId="35" xfId="144" applyNumberFormat="1" applyFont="1" applyFill="1" applyBorder="1"/>
    <xf numFmtId="3" fontId="60" fillId="0" borderId="14" xfId="144" applyNumberFormat="1" applyFont="1" applyFill="1" applyBorder="1"/>
    <xf numFmtId="0" fontId="58" fillId="0" borderId="35" xfId="144" applyFont="1" applyFill="1" applyBorder="1"/>
    <xf numFmtId="43" fontId="60" fillId="31" borderId="50" xfId="0" applyNumberFormat="1" applyFont="1" applyFill="1" applyBorder="1" applyAlignment="1">
      <alignment vertical="center"/>
    </xf>
    <xf numFmtId="43" fontId="60" fillId="28" borderId="29" xfId="144" applyNumberFormat="1" applyFont="1" applyFill="1" applyBorder="1" applyAlignment="1">
      <alignment vertical="center"/>
    </xf>
    <xf numFmtId="43" fontId="60" fillId="0" borderId="0" xfId="145" applyFont="1" applyFill="1" applyBorder="1" applyAlignment="1">
      <alignment horizontal="right" vertical="center"/>
    </xf>
    <xf numFmtId="0" fontId="61" fillId="0" borderId="0" xfId="145" applyNumberFormat="1" applyFont="1" applyFill="1" applyBorder="1" applyAlignment="1">
      <alignment horizontal="center" vertical="center"/>
    </xf>
    <xf numFmtId="43" fontId="60" fillId="0" borderId="0" xfId="145" applyFont="1" applyFill="1" applyBorder="1" applyAlignment="1">
      <alignment horizontal="center" vertical="center"/>
    </xf>
    <xf numFmtId="0" fontId="60" fillId="0" borderId="106" xfId="144" applyNumberFormat="1" applyFont="1" applyFill="1" applyBorder="1" applyAlignment="1">
      <alignment horizontal="center"/>
    </xf>
    <xf numFmtId="43" fontId="61" fillId="0" borderId="107" xfId="145" applyFont="1" applyFill="1" applyBorder="1" applyAlignment="1">
      <alignment horizontal="center" vertical="center"/>
    </xf>
    <xf numFmtId="0" fontId="60" fillId="0" borderId="108" xfId="144" applyNumberFormat="1" applyFont="1" applyFill="1" applyBorder="1" applyAlignment="1">
      <alignment horizontal="center"/>
    </xf>
    <xf numFmtId="43" fontId="61" fillId="0" borderId="109" xfId="145" applyFont="1" applyFill="1" applyBorder="1" applyAlignment="1">
      <alignment horizontal="center" vertical="center"/>
    </xf>
    <xf numFmtId="0" fontId="61" fillId="0" borderId="110" xfId="144" applyNumberFormat="1" applyFont="1" applyFill="1" applyBorder="1" applyAlignment="1">
      <alignment horizontal="center"/>
    </xf>
    <xf numFmtId="43" fontId="61" fillId="0" borderId="111" xfId="145" applyFont="1" applyFill="1" applyBorder="1" applyAlignment="1">
      <alignment horizontal="center" vertical="center"/>
    </xf>
    <xf numFmtId="0" fontId="61" fillId="0" borderId="112" xfId="144" applyNumberFormat="1" applyFont="1" applyFill="1" applyBorder="1" applyAlignment="1">
      <alignment horizontal="center"/>
    </xf>
    <xf numFmtId="43" fontId="61" fillId="0" borderId="113" xfId="145" applyFont="1" applyFill="1" applyBorder="1" applyAlignment="1">
      <alignment horizontal="center" vertical="center"/>
    </xf>
    <xf numFmtId="0" fontId="61" fillId="0" borderId="114" xfId="144" applyNumberFormat="1" applyFont="1" applyFill="1" applyBorder="1" applyAlignment="1">
      <alignment horizontal="center"/>
    </xf>
    <xf numFmtId="43" fontId="60" fillId="28" borderId="115" xfId="145" applyFont="1" applyFill="1" applyBorder="1" applyAlignment="1">
      <alignment horizontal="center" vertical="center"/>
    </xf>
    <xf numFmtId="0" fontId="61" fillId="0" borderId="116" xfId="144" applyNumberFormat="1" applyFont="1" applyFill="1" applyBorder="1" applyAlignment="1">
      <alignment horizontal="center"/>
    </xf>
    <xf numFmtId="43" fontId="60" fillId="0" borderId="117" xfId="145" applyFont="1" applyFill="1" applyBorder="1" applyAlignment="1">
      <alignment horizontal="center" vertical="center"/>
    </xf>
    <xf numFmtId="0" fontId="60" fillId="26" borderId="118" xfId="0" applyFont="1" applyFill="1" applyBorder="1" applyAlignment="1">
      <alignment horizontal="center" vertical="center"/>
    </xf>
    <xf numFmtId="43" fontId="64" fillId="26" borderId="117" xfId="0" applyNumberFormat="1" applyFont="1" applyFill="1" applyBorder="1" applyAlignment="1">
      <alignment vertical="center"/>
    </xf>
    <xf numFmtId="0" fontId="60" fillId="26" borderId="119" xfId="0" applyFont="1" applyFill="1" applyBorder="1" applyAlignment="1">
      <alignment horizontal="center" vertical="center"/>
    </xf>
    <xf numFmtId="43" fontId="64" fillId="26" borderId="111" xfId="0" applyNumberFormat="1" applyFont="1" applyFill="1" applyBorder="1" applyAlignment="1">
      <alignment vertical="center"/>
    </xf>
    <xf numFmtId="0" fontId="61" fillId="26" borderId="119" xfId="0" applyFont="1" applyFill="1" applyBorder="1" applyAlignment="1">
      <alignment horizontal="center" vertical="center"/>
    </xf>
    <xf numFmtId="166" fontId="83" fillId="0" borderId="110" xfId="68" applyNumberFormat="1" applyFont="1" applyFill="1" applyBorder="1" applyAlignment="1" applyProtection="1">
      <alignment horizontal="center"/>
      <protection locked="0"/>
    </xf>
    <xf numFmtId="43" fontId="82" fillId="0" borderId="111" xfId="136" applyNumberFormat="1" applyFont="1" applyFill="1" applyBorder="1" applyAlignment="1" applyProtection="1">
      <alignment vertical="center"/>
      <protection locked="0"/>
    </xf>
    <xf numFmtId="0" fontId="58" fillId="0" borderId="118" xfId="144" applyFont="1" applyFill="1" applyBorder="1" applyAlignment="1">
      <alignment horizontal="center"/>
    </xf>
    <xf numFmtId="43" fontId="63" fillId="31" borderId="115" xfId="28" applyNumberFormat="1" applyFont="1" applyFill="1" applyBorder="1" applyAlignment="1">
      <alignment horizontal="center" vertical="center"/>
    </xf>
    <xf numFmtId="0" fontId="61" fillId="0" borderId="120" xfId="144" applyFont="1" applyFill="1" applyBorder="1" applyAlignment="1">
      <alignment horizontal="center"/>
    </xf>
    <xf numFmtId="43" fontId="60" fillId="28" borderId="105" xfId="144" applyNumberFormat="1" applyFont="1" applyFill="1" applyBorder="1" applyAlignment="1">
      <alignment vertical="center"/>
    </xf>
    <xf numFmtId="0" fontId="60" fillId="25" borderId="29" xfId="0" applyFont="1" applyFill="1" applyBorder="1" applyAlignment="1">
      <alignment horizontal="center" vertical="center"/>
    </xf>
    <xf numFmtId="43" fontId="60" fillId="28" borderId="35" xfId="139" applyNumberFormat="1" applyFont="1" applyFill="1" applyBorder="1" applyAlignment="1">
      <alignment horizontal="center" vertical="center"/>
    </xf>
    <xf numFmtId="43" fontId="61" fillId="0" borderId="66" xfId="29" applyFont="1" applyFill="1" applyBorder="1" applyAlignment="1">
      <alignment horizontal="center" vertical="center" wrapText="1"/>
    </xf>
    <xf numFmtId="0" fontId="61" fillId="0" borderId="101" xfId="0" applyFont="1" applyFill="1" applyBorder="1" applyAlignment="1">
      <alignment horizontal="center" vertical="center"/>
    </xf>
    <xf numFmtId="0" fontId="60" fillId="28" borderId="35" xfId="0" applyFont="1" applyFill="1" applyBorder="1" applyAlignment="1">
      <alignment horizontal="center" vertical="center"/>
    </xf>
    <xf numFmtId="0" fontId="61" fillId="31" borderId="70" xfId="137" applyFont="1" applyFill="1" applyBorder="1" applyAlignment="1">
      <alignment horizontal="center" vertical="center"/>
    </xf>
    <xf numFmtId="49" fontId="61" fillId="0" borderId="108" xfId="139" applyNumberFormat="1" applyFont="1" applyFill="1" applyBorder="1" applyAlignment="1">
      <alignment horizontal="center" vertical="center"/>
    </xf>
    <xf numFmtId="0" fontId="61" fillId="0" borderId="109" xfId="139" applyFont="1" applyFill="1" applyBorder="1" applyAlignment="1">
      <alignment vertical="center"/>
    </xf>
    <xf numFmtId="49" fontId="61" fillId="24" borderId="110" xfId="139" applyNumberFormat="1" applyFont="1" applyFill="1" applyBorder="1" applyAlignment="1">
      <alignment horizontal="center" vertical="center"/>
    </xf>
    <xf numFmtId="0" fontId="61" fillId="24" borderId="111" xfId="139" applyFont="1" applyFill="1" applyBorder="1" applyAlignment="1">
      <alignment vertical="center"/>
    </xf>
    <xf numFmtId="49" fontId="61" fillId="0" borderId="110" xfId="139" applyNumberFormat="1" applyFont="1" applyFill="1" applyBorder="1" applyAlignment="1">
      <alignment horizontal="center" vertical="center"/>
    </xf>
    <xf numFmtId="43" fontId="61" fillId="0" borderId="111" xfId="136" applyNumberFormat="1" applyFont="1" applyFill="1" applyBorder="1" applyAlignment="1">
      <alignment vertical="center"/>
    </xf>
    <xf numFmtId="0" fontId="61" fillId="0" borderId="111" xfId="139" applyFont="1" applyFill="1" applyBorder="1" applyAlignment="1">
      <alignment vertical="center"/>
    </xf>
    <xf numFmtId="49" fontId="60" fillId="28" borderId="114" xfId="139" applyNumberFormat="1" applyFont="1" applyFill="1" applyBorder="1" applyAlignment="1">
      <alignment horizontal="center" vertical="center"/>
    </xf>
    <xf numFmtId="43" fontId="60" fillId="28" borderId="115" xfId="0" applyNumberFormat="1" applyFont="1" applyFill="1" applyBorder="1" applyAlignment="1">
      <alignment vertical="center"/>
    </xf>
    <xf numFmtId="43" fontId="61" fillId="0" borderId="109" xfId="0" applyNumberFormat="1" applyFont="1" applyFill="1" applyBorder="1" applyAlignment="1">
      <alignment vertical="center"/>
    </xf>
    <xf numFmtId="43" fontId="61" fillId="0" borderId="111" xfId="0" applyNumberFormat="1" applyFont="1" applyFill="1" applyBorder="1" applyAlignment="1">
      <alignment vertical="center"/>
    </xf>
    <xf numFmtId="43" fontId="61" fillId="0" borderId="111" xfId="42" applyNumberFormat="1" applyFont="1" applyFill="1" applyBorder="1" applyAlignment="1">
      <alignment horizontal="right" vertical="center"/>
    </xf>
    <xf numFmtId="43" fontId="61" fillId="0" borderId="111" xfId="30" applyFont="1" applyFill="1" applyBorder="1" applyAlignment="1">
      <alignment horizontal="right" vertical="center"/>
    </xf>
    <xf numFmtId="43" fontId="61" fillId="0" borderId="110" xfId="28" applyFont="1" applyFill="1" applyBorder="1" applyAlignment="1">
      <alignment horizontal="center" vertical="center"/>
    </xf>
    <xf numFmtId="43" fontId="62" fillId="0" borderId="110" xfId="28" applyFont="1" applyFill="1" applyBorder="1" applyAlignment="1">
      <alignment horizontal="center" vertical="center"/>
    </xf>
    <xf numFmtId="49" fontId="60" fillId="0" borderId="110" xfId="139" applyNumberFormat="1" applyFont="1" applyFill="1" applyBorder="1" applyAlignment="1">
      <alignment horizontal="center" vertical="center"/>
    </xf>
    <xf numFmtId="49" fontId="61" fillId="0" borderId="121" xfId="139" applyNumberFormat="1" applyFont="1" applyFill="1" applyBorder="1" applyAlignment="1">
      <alignment horizontal="center" vertical="center"/>
    </xf>
    <xf numFmtId="43" fontId="61" fillId="0" borderId="122" xfId="42" applyNumberFormat="1" applyFont="1" applyFill="1" applyBorder="1" applyAlignment="1">
      <alignment horizontal="right" vertical="center"/>
    </xf>
    <xf numFmtId="43" fontId="60" fillId="28" borderId="115" xfId="30" applyNumberFormat="1" applyFont="1" applyFill="1" applyBorder="1" applyAlignment="1">
      <alignment horizontal="right" vertical="center"/>
    </xf>
    <xf numFmtId="0" fontId="61" fillId="0" borderId="123" xfId="139" applyFont="1" applyFill="1" applyBorder="1" applyAlignment="1">
      <alignment horizontal="center" vertical="center"/>
    </xf>
    <xf numFmtId="0" fontId="61" fillId="0" borderId="124" xfId="139" applyFont="1" applyFill="1" applyBorder="1" applyAlignment="1">
      <alignment vertical="center"/>
    </xf>
    <xf numFmtId="49" fontId="61" fillId="0" borderId="125" xfId="139" applyNumberFormat="1" applyFont="1" applyFill="1" applyBorder="1" applyAlignment="1">
      <alignment horizontal="center" vertical="center"/>
    </xf>
    <xf numFmtId="43" fontId="61" fillId="0" borderId="126" xfId="136" applyNumberFormat="1" applyFont="1" applyFill="1" applyBorder="1" applyAlignment="1">
      <alignment vertical="center"/>
    </xf>
    <xf numFmtId="49" fontId="60" fillId="31" borderId="120" xfId="139" applyNumberFormat="1" applyFont="1" applyFill="1" applyBorder="1" applyAlignment="1">
      <alignment horizontal="center" vertical="center"/>
    </xf>
    <xf numFmtId="43" fontId="60" fillId="31" borderId="127" xfId="137" applyNumberFormat="1" applyFont="1" applyFill="1" applyBorder="1" applyAlignment="1">
      <alignment vertical="center"/>
    </xf>
    <xf numFmtId="43" fontId="75" fillId="32" borderId="70" xfId="42" applyNumberFormat="1" applyFont="1" applyFill="1" applyBorder="1" applyAlignment="1">
      <alignment horizontal="center" vertical="center"/>
    </xf>
    <xf numFmtId="43" fontId="76" fillId="32" borderId="47" xfId="28" applyFont="1" applyFill="1" applyBorder="1" applyAlignment="1">
      <alignment horizontal="center" vertical="center"/>
    </xf>
    <xf numFmtId="0" fontId="76" fillId="32" borderId="47" xfId="0" applyFont="1" applyFill="1" applyBorder="1" applyAlignment="1">
      <alignment horizontal="center" vertical="center"/>
    </xf>
    <xf numFmtId="0" fontId="76" fillId="0" borderId="131" xfId="0" applyFont="1" applyFill="1" applyBorder="1" applyAlignment="1">
      <alignment horizontal="center" vertical="center"/>
    </xf>
    <xf numFmtId="0" fontId="76" fillId="0" borderId="116" xfId="42" applyFont="1" applyFill="1" applyBorder="1" applyAlignment="1">
      <alignment horizontal="center" vertical="center"/>
    </xf>
    <xf numFmtId="0" fontId="75" fillId="0" borderId="110" xfId="0" applyFont="1" applyFill="1" applyBorder="1" applyAlignment="1">
      <alignment horizontal="center" vertical="center"/>
    </xf>
    <xf numFmtId="0" fontId="75" fillId="31" borderId="114" xfId="0" applyFont="1" applyFill="1" applyBorder="1" applyAlignment="1">
      <alignment horizontal="center" vertical="center"/>
    </xf>
    <xf numFmtId="0" fontId="76" fillId="0" borderId="110" xfId="0" applyFont="1" applyFill="1" applyBorder="1" applyAlignment="1">
      <alignment horizontal="center" vertical="center"/>
    </xf>
    <xf numFmtId="0" fontId="76" fillId="0" borderId="132" xfId="42" applyFont="1" applyFill="1" applyBorder="1" applyAlignment="1">
      <alignment horizontal="center" vertical="center"/>
    </xf>
    <xf numFmtId="0" fontId="76" fillId="0" borderId="108" xfId="42" applyFont="1" applyFill="1" applyBorder="1" applyAlignment="1">
      <alignment horizontal="center" vertical="center"/>
    </xf>
    <xf numFmtId="0" fontId="76" fillId="0" borderId="108" xfId="0" applyFont="1" applyFill="1" applyBorder="1" applyAlignment="1">
      <alignment horizontal="center" vertical="center"/>
    </xf>
    <xf numFmtId="0" fontId="76" fillId="0" borderId="132" xfId="0" applyFont="1" applyFill="1" applyBorder="1" applyAlignment="1">
      <alignment horizontal="center" vertical="center"/>
    </xf>
    <xf numFmtId="0" fontId="75" fillId="0" borderId="128" xfId="0" applyFont="1" applyFill="1" applyBorder="1" applyAlignment="1">
      <alignment horizontal="center" vertical="center"/>
    </xf>
    <xf numFmtId="43" fontId="76" fillId="0" borderId="14" xfId="42" applyNumberFormat="1" applyFont="1" applyFill="1" applyBorder="1" applyAlignment="1">
      <alignment horizontal="center" vertical="center"/>
    </xf>
    <xf numFmtId="43" fontId="76" fillId="31" borderId="35" xfId="42" applyNumberFormat="1" applyFont="1" applyFill="1" applyBorder="1" applyAlignment="1">
      <alignment horizontal="center" vertical="center"/>
    </xf>
    <xf numFmtId="43" fontId="75" fillId="0" borderId="74" xfId="42" applyNumberFormat="1" applyFont="1" applyFill="1" applyBorder="1" applyAlignment="1">
      <alignment horizontal="center" vertical="center"/>
    </xf>
    <xf numFmtId="43" fontId="75" fillId="0" borderId="74" xfId="30" applyFont="1" applyFill="1" applyBorder="1" applyAlignment="1">
      <alignment horizontal="center" vertical="center"/>
    </xf>
    <xf numFmtId="43" fontId="75" fillId="0" borderId="66" xfId="30" applyFont="1" applyFill="1" applyBorder="1" applyAlignment="1">
      <alignment horizontal="center" vertical="center"/>
    </xf>
    <xf numFmtId="43" fontId="75" fillId="0" borderId="76" xfId="30" applyFont="1" applyFill="1" applyBorder="1" applyAlignment="1">
      <alignment horizontal="center" vertical="center"/>
    </xf>
    <xf numFmtId="43" fontId="75" fillId="31" borderId="59" xfId="42" applyNumberFormat="1" applyFont="1" applyFill="1" applyBorder="1" applyAlignment="1">
      <alignment horizontal="center" vertical="center"/>
    </xf>
    <xf numFmtId="0" fontId="75" fillId="0" borderId="134" xfId="0" applyFont="1" applyFill="1" applyBorder="1" applyAlignment="1">
      <alignment vertical="center"/>
    </xf>
    <xf numFmtId="43" fontId="76" fillId="0" borderId="117" xfId="42" applyNumberFormat="1" applyFont="1" applyFill="1" applyBorder="1" applyAlignment="1">
      <alignment horizontal="right" vertical="center"/>
    </xf>
    <xf numFmtId="43" fontId="75" fillId="0" borderId="111" xfId="42" applyNumberFormat="1" applyFont="1" applyFill="1" applyBorder="1" applyAlignment="1">
      <alignment horizontal="right" vertical="center"/>
    </xf>
    <xf numFmtId="43" fontId="76" fillId="31" borderId="115" xfId="42" applyNumberFormat="1" applyFont="1" applyFill="1" applyBorder="1" applyAlignment="1">
      <alignment horizontal="right" vertical="center"/>
    </xf>
    <xf numFmtId="43" fontId="75" fillId="0" borderId="111" xfId="30" applyFont="1" applyFill="1" applyBorder="1" applyAlignment="1">
      <alignment horizontal="right" vertical="center"/>
    </xf>
    <xf numFmtId="43" fontId="75" fillId="0" borderId="111" xfId="28" applyFont="1" applyFill="1" applyBorder="1" applyAlignment="1">
      <alignment horizontal="center" vertical="center"/>
    </xf>
    <xf numFmtId="43" fontId="75" fillId="0" borderId="135" xfId="42" applyNumberFormat="1" applyFont="1" applyFill="1" applyBorder="1" applyAlignment="1">
      <alignment horizontal="right" vertical="center"/>
    </xf>
    <xf numFmtId="43" fontId="75" fillId="0" borderId="135" xfId="30" applyFont="1" applyFill="1" applyBorder="1" applyAlignment="1">
      <alignment horizontal="right" vertical="center"/>
    </xf>
    <xf numFmtId="43" fontId="75" fillId="0" borderId="136" xfId="30" applyFont="1" applyFill="1" applyBorder="1" applyAlignment="1">
      <alignment horizontal="right" vertical="center"/>
    </xf>
    <xf numFmtId="0" fontId="76" fillId="0" borderId="110" xfId="42" applyFont="1" applyFill="1" applyBorder="1" applyAlignment="1">
      <alignment horizontal="center" vertical="center"/>
    </xf>
    <xf numFmtId="0" fontId="61" fillId="0" borderId="125" xfId="139" applyFont="1" applyFill="1" applyBorder="1" applyAlignment="1">
      <alignment horizontal="center" vertical="center"/>
    </xf>
    <xf numFmtId="0" fontId="60" fillId="0" borderId="77" xfId="139" applyFont="1" applyFill="1" applyBorder="1" applyAlignment="1">
      <alignment horizontal="left" vertical="center"/>
    </xf>
    <xf numFmtId="3" fontId="61" fillId="0" borderId="77" xfId="139" applyNumberFormat="1" applyFont="1" applyFill="1" applyBorder="1" applyAlignment="1">
      <alignment horizontal="center" vertical="center"/>
    </xf>
    <xf numFmtId="4" fontId="61" fillId="0" borderId="77" xfId="139" applyNumberFormat="1" applyFont="1" applyFill="1" applyBorder="1" applyAlignment="1">
      <alignment horizontal="center" vertical="center"/>
    </xf>
    <xf numFmtId="0" fontId="61" fillId="0" borderId="77" xfId="0" applyFont="1" applyFill="1" applyBorder="1" applyAlignment="1">
      <alignment vertical="center"/>
    </xf>
    <xf numFmtId="0" fontId="61" fillId="0" borderId="126" xfId="139" applyFont="1" applyFill="1" applyBorder="1" applyAlignment="1">
      <alignment vertical="center"/>
    </xf>
    <xf numFmtId="166" fontId="63" fillId="0" borderId="49" xfId="123" applyNumberFormat="1" applyFont="1" applyFill="1" applyBorder="1" applyAlignment="1">
      <alignment horizontal="center" vertical="center"/>
    </xf>
    <xf numFmtId="166" fontId="64" fillId="0" borderId="63" xfId="123" applyNumberFormat="1" applyFont="1" applyFill="1" applyBorder="1" applyAlignment="1">
      <alignment horizontal="center" vertical="center"/>
    </xf>
    <xf numFmtId="0" fontId="61" fillId="0" borderId="63" xfId="123" applyFont="1" applyFill="1" applyBorder="1" applyAlignment="1">
      <alignment horizontal="left" vertical="center"/>
    </xf>
    <xf numFmtId="0" fontId="61" fillId="0" borderId="49" xfId="123" applyFont="1" applyFill="1" applyBorder="1" applyAlignment="1">
      <alignment horizontal="left" vertical="center" wrapText="1"/>
    </xf>
    <xf numFmtId="0" fontId="73" fillId="0" borderId="82" xfId="146" applyFont="1" applyFill="1" applyBorder="1" applyAlignment="1">
      <alignment horizontal="center" vertical="center"/>
    </xf>
    <xf numFmtId="0" fontId="73" fillId="0" borderId="88" xfId="146" applyFont="1" applyFill="1" applyBorder="1" applyAlignment="1">
      <alignment horizontal="center" vertical="center"/>
    </xf>
    <xf numFmtId="0" fontId="61" fillId="0" borderId="65" xfId="42" applyFont="1" applyFill="1" applyBorder="1" applyAlignment="1">
      <alignment horizontal="left" vertical="center" shrinkToFit="1"/>
    </xf>
    <xf numFmtId="43" fontId="61" fillId="0" borderId="69" xfId="28" applyFont="1" applyFill="1" applyBorder="1" applyAlignment="1">
      <alignment horizontal="center" vertical="center"/>
    </xf>
    <xf numFmtId="43" fontId="61" fillId="0" borderId="111" xfId="28" applyFont="1" applyFill="1" applyBorder="1" applyAlignment="1">
      <alignment horizontal="center" vertical="center"/>
    </xf>
    <xf numFmtId="0" fontId="61" fillId="0" borderId="0" xfId="139" applyFont="1" applyFill="1" applyAlignment="1">
      <alignment vertical="center"/>
    </xf>
    <xf numFmtId="0" fontId="61" fillId="0" borderId="49" xfId="42" applyFont="1" applyFill="1" applyBorder="1" applyAlignment="1">
      <alignment horizontal="left" vertical="center" shrinkToFit="1"/>
    </xf>
    <xf numFmtId="0" fontId="73" fillId="0" borderId="101" xfId="146" applyFont="1" applyFill="1" applyBorder="1" applyAlignment="1">
      <alignment vertical="center"/>
    </xf>
    <xf numFmtId="43" fontId="73" fillId="0" borderId="78" xfId="80" applyFont="1" applyFill="1" applyBorder="1" applyAlignment="1">
      <alignment horizontal="center" vertical="center"/>
    </xf>
    <xf numFmtId="43" fontId="73" fillId="26" borderId="139" xfId="0" applyNumberFormat="1" applyFont="1" applyFill="1" applyBorder="1" applyAlignment="1">
      <alignment horizontal="center" vertical="center"/>
    </xf>
    <xf numFmtId="43" fontId="73" fillId="26" borderId="68" xfId="0" applyNumberFormat="1" applyFont="1" applyFill="1" applyBorder="1" applyAlignment="1">
      <alignment horizontal="center" vertical="center"/>
    </xf>
    <xf numFmtId="43" fontId="73" fillId="26" borderId="101" xfId="0" applyNumberFormat="1" applyFont="1" applyFill="1" applyBorder="1" applyAlignment="1">
      <alignment horizontal="center" vertical="center"/>
    </xf>
    <xf numFmtId="43" fontId="73" fillId="26" borderId="68" xfId="59" applyFont="1" applyFill="1" applyBorder="1" applyAlignment="1" applyProtection="1">
      <alignment horizontal="right" vertical="center"/>
      <protection locked="0"/>
    </xf>
    <xf numFmtId="166" fontId="73" fillId="0" borderId="138" xfId="146" applyNumberFormat="1" applyFont="1" applyFill="1" applyBorder="1" applyAlignment="1">
      <alignment horizontal="center" vertical="center"/>
    </xf>
    <xf numFmtId="0" fontId="73" fillId="0" borderId="67" xfId="146" applyFont="1" applyFill="1" applyBorder="1" applyAlignment="1">
      <alignment vertical="center"/>
    </xf>
    <xf numFmtId="43" fontId="73" fillId="0" borderId="67" xfId="80" applyFont="1" applyFill="1" applyBorder="1" applyAlignment="1">
      <alignment horizontal="center" vertical="center"/>
    </xf>
    <xf numFmtId="43" fontId="73" fillId="0" borderId="63" xfId="80" applyFont="1" applyFill="1" applyBorder="1" applyAlignment="1">
      <alignment horizontal="center" vertical="center"/>
    </xf>
    <xf numFmtId="43" fontId="73" fillId="26" borderId="63" xfId="0" applyNumberFormat="1" applyFont="1" applyFill="1" applyBorder="1" applyAlignment="1">
      <alignment horizontal="center" vertical="center"/>
    </xf>
    <xf numFmtId="43" fontId="73" fillId="26" borderId="63" xfId="59" applyFont="1" applyFill="1" applyBorder="1" applyAlignment="1" applyProtection="1">
      <alignment horizontal="right" vertical="center"/>
      <protection locked="0"/>
    </xf>
    <xf numFmtId="166" fontId="64" fillId="0" borderId="18" xfId="123" applyNumberFormat="1" applyFont="1" applyFill="1" applyBorder="1" applyAlignment="1">
      <alignment horizontal="center" vertical="center"/>
    </xf>
    <xf numFmtId="43" fontId="61" fillId="24" borderId="20" xfId="28" applyFont="1" applyFill="1" applyBorder="1" applyAlignment="1">
      <alignment horizontal="center" vertical="center"/>
    </xf>
    <xf numFmtId="43" fontId="61" fillId="24" borderId="19" xfId="28" applyFont="1" applyFill="1" applyBorder="1" applyAlignment="1">
      <alignment horizontal="center" vertical="center"/>
    </xf>
    <xf numFmtId="43" fontId="61" fillId="0" borderId="20" xfId="28" applyFont="1" applyFill="1" applyBorder="1" applyAlignment="1">
      <alignment horizontal="center" vertical="center"/>
    </xf>
    <xf numFmtId="43" fontId="61" fillId="0" borderId="19" xfId="28" applyFont="1" applyFill="1" applyBorder="1" applyAlignment="1">
      <alignment horizontal="center" vertical="center"/>
    </xf>
    <xf numFmtId="0" fontId="64" fillId="24" borderId="19" xfId="123" applyFont="1" applyFill="1" applyBorder="1" applyAlignment="1">
      <alignment horizontal="center" vertical="center"/>
    </xf>
    <xf numFmtId="0" fontId="64" fillId="24" borderId="15" xfId="123" applyFont="1" applyFill="1" applyBorder="1" applyAlignment="1">
      <alignment horizontal="center" vertical="center"/>
    </xf>
    <xf numFmtId="0" fontId="60" fillId="0" borderId="18" xfId="123" applyFont="1" applyFill="1" applyBorder="1" applyAlignment="1">
      <alignment horizontal="left" vertical="center"/>
    </xf>
    <xf numFmtId="43" fontId="61" fillId="0" borderId="66" xfId="28" applyFont="1" applyFill="1" applyBorder="1" applyAlignment="1">
      <alignment horizontal="center" vertical="center"/>
    </xf>
    <xf numFmtId="43" fontId="60" fillId="31" borderId="10" xfId="28" applyFont="1" applyFill="1" applyBorder="1" applyAlignment="1">
      <alignment horizontal="center" vertical="center"/>
    </xf>
    <xf numFmtId="43" fontId="60" fillId="31" borderId="47" xfId="28" applyFont="1" applyFill="1" applyBorder="1" applyAlignment="1">
      <alignment horizontal="center"/>
    </xf>
    <xf numFmtId="0" fontId="63" fillId="25" borderId="29" xfId="123" applyFont="1" applyFill="1" applyBorder="1" applyAlignment="1">
      <alignment horizontal="center" vertical="center" wrapText="1"/>
    </xf>
    <xf numFmtId="0" fontId="50" fillId="26" borderId="0" xfId="123" applyFont="1" applyFill="1" applyBorder="1" applyAlignment="1">
      <alignment horizontal="center" vertical="center"/>
    </xf>
    <xf numFmtId="0" fontId="63" fillId="25" borderId="23" xfId="123" applyFont="1" applyFill="1" applyBorder="1" applyAlignment="1">
      <alignment horizontal="center" vertical="center" wrapText="1"/>
    </xf>
    <xf numFmtId="0" fontId="60" fillId="24" borderId="75" xfId="123" applyFont="1" applyFill="1" applyBorder="1" applyAlignment="1">
      <alignment horizontal="center" vertical="center"/>
    </xf>
    <xf numFmtId="0" fontId="61" fillId="0" borderId="66" xfId="127" applyFont="1" applyFill="1" applyBorder="1" applyAlignment="1">
      <alignment horizontal="center" vertical="center"/>
    </xf>
    <xf numFmtId="43" fontId="64" fillId="24" borderId="66" xfId="124" applyFont="1" applyFill="1" applyBorder="1" applyAlignment="1">
      <alignment horizontal="center" vertical="center"/>
    </xf>
    <xf numFmtId="43" fontId="60" fillId="0" borderId="75" xfId="28" applyFont="1" applyFill="1" applyBorder="1" applyAlignment="1">
      <alignment horizontal="center" vertical="center"/>
    </xf>
    <xf numFmtId="43" fontId="61" fillId="0" borderId="75" xfId="28" applyFont="1" applyFill="1" applyBorder="1" applyAlignment="1">
      <alignment horizontal="center" vertical="center"/>
    </xf>
    <xf numFmtId="43" fontId="63" fillId="0" borderId="0" xfId="123" applyNumberFormat="1" applyFont="1" applyFill="1" applyBorder="1" applyAlignment="1">
      <alignment horizontal="center" vertical="center"/>
    </xf>
    <xf numFmtId="0" fontId="50" fillId="24" borderId="0" xfId="0" applyFont="1" applyFill="1" applyAlignment="1">
      <alignment horizontal="center" vertical="center"/>
    </xf>
    <xf numFmtId="0" fontId="63" fillId="24" borderId="12" xfId="0" applyFont="1" applyFill="1" applyBorder="1" applyAlignment="1">
      <alignment horizontal="center" vertical="center"/>
    </xf>
    <xf numFmtId="0" fontId="63" fillId="24" borderId="13" xfId="0" applyFont="1" applyFill="1" applyBorder="1" applyAlignment="1">
      <alignment horizontal="center" vertical="center"/>
    </xf>
    <xf numFmtId="0" fontId="63" fillId="24" borderId="14" xfId="0" applyFont="1" applyFill="1" applyBorder="1" applyAlignment="1">
      <alignment horizontal="center" vertical="center"/>
    </xf>
    <xf numFmtId="0" fontId="63" fillId="24" borderId="28" xfId="0" applyFont="1" applyFill="1" applyBorder="1" applyAlignment="1">
      <alignment horizontal="center" vertical="center"/>
    </xf>
    <xf numFmtId="0" fontId="63" fillId="24" borderId="21" xfId="0" applyFont="1" applyFill="1" applyBorder="1" applyAlignment="1">
      <alignment horizontal="center" vertical="center"/>
    </xf>
    <xf numFmtId="0" fontId="63" fillId="24" borderId="29" xfId="0" applyFont="1" applyFill="1" applyBorder="1" applyAlignment="1">
      <alignment horizontal="center" vertical="center"/>
    </xf>
    <xf numFmtId="0" fontId="64" fillId="24" borderId="20" xfId="0" applyFont="1" applyFill="1" applyBorder="1" applyAlignment="1">
      <alignment horizontal="left" vertical="center"/>
    </xf>
    <xf numFmtId="0" fontId="64" fillId="24" borderId="0" xfId="0" applyFont="1" applyFill="1" applyBorder="1" applyAlignment="1">
      <alignment horizontal="left" vertical="center"/>
    </xf>
    <xf numFmtId="0" fontId="63" fillId="24" borderId="26" xfId="0" applyFont="1" applyFill="1" applyBorder="1" applyAlignment="1">
      <alignment horizontal="left" vertical="center"/>
    </xf>
    <xf numFmtId="0" fontId="63" fillId="24" borderId="23" xfId="0" applyFont="1" applyFill="1" applyBorder="1" applyAlignment="1">
      <alignment horizontal="left" vertical="center"/>
    </xf>
    <xf numFmtId="0" fontId="63" fillId="25" borderId="25" xfId="0" applyFont="1" applyFill="1" applyBorder="1" applyAlignment="1">
      <alignment horizontal="center" vertical="center"/>
    </xf>
    <xf numFmtId="0" fontId="63" fillId="25" borderId="58" xfId="0" applyFont="1" applyFill="1" applyBorder="1" applyAlignment="1">
      <alignment horizontal="center" vertical="center"/>
    </xf>
    <xf numFmtId="0" fontId="63" fillId="25" borderId="60" xfId="0" applyFont="1" applyFill="1" applyBorder="1" applyAlignment="1">
      <alignment horizontal="center" vertical="center"/>
    </xf>
    <xf numFmtId="43" fontId="50" fillId="24" borderId="0" xfId="29" applyFont="1" applyFill="1" applyBorder="1" applyAlignment="1">
      <alignment horizontal="center" vertical="center"/>
    </xf>
    <xf numFmtId="43" fontId="50" fillId="24" borderId="0" xfId="28" applyFont="1" applyFill="1" applyBorder="1" applyAlignment="1">
      <alignment horizontal="center" vertical="center"/>
    </xf>
    <xf numFmtId="0" fontId="50" fillId="26" borderId="0" xfId="0" applyFont="1" applyFill="1" applyBorder="1" applyAlignment="1">
      <alignment horizontal="center" vertical="center"/>
    </xf>
    <xf numFmtId="43" fontId="53" fillId="24" borderId="0" xfId="28" applyFont="1" applyFill="1" applyBorder="1" applyAlignment="1">
      <alignment horizontal="center" vertical="center"/>
    </xf>
    <xf numFmtId="0" fontId="63" fillId="24" borderId="22" xfId="0" applyFont="1" applyFill="1" applyBorder="1" applyAlignment="1">
      <alignment horizontal="center" vertical="center"/>
    </xf>
    <xf numFmtId="0" fontId="63" fillId="24" borderId="37" xfId="0" applyFont="1" applyFill="1" applyBorder="1" applyAlignment="1">
      <alignment horizontal="center" vertical="center"/>
    </xf>
    <xf numFmtId="0" fontId="63" fillId="24" borderId="0" xfId="0" applyFont="1" applyFill="1" applyBorder="1" applyAlignment="1">
      <alignment horizontal="center" vertical="center"/>
    </xf>
    <xf numFmtId="0" fontId="64" fillId="24" borderId="0" xfId="0" applyFont="1" applyFill="1" applyAlignment="1">
      <alignment horizontal="center" vertical="center"/>
    </xf>
    <xf numFmtId="0" fontId="63" fillId="24" borderId="0" xfId="0" applyFont="1" applyFill="1" applyAlignment="1">
      <alignment horizontal="center" vertical="center"/>
    </xf>
    <xf numFmtId="0" fontId="63" fillId="24" borderId="39" xfId="0" applyFont="1" applyFill="1" applyBorder="1" applyAlignment="1">
      <alignment horizontal="center" vertical="center"/>
    </xf>
    <xf numFmtId="0" fontId="63" fillId="24" borderId="56" xfId="0" applyFont="1" applyFill="1" applyBorder="1" applyAlignment="1">
      <alignment horizontal="center" vertical="center"/>
    </xf>
    <xf numFmtId="0" fontId="63" fillId="24" borderId="51" xfId="0" applyFont="1" applyFill="1" applyBorder="1" applyAlignment="1">
      <alignment horizontal="center" vertical="center"/>
    </xf>
    <xf numFmtId="0" fontId="63" fillId="24" borderId="20" xfId="0" applyFont="1" applyFill="1" applyBorder="1" applyAlignment="1">
      <alignment horizontal="left" vertical="center"/>
    </xf>
    <xf numFmtId="0" fontId="63" fillId="24" borderId="0" xfId="0" applyFont="1" applyFill="1" applyBorder="1" applyAlignment="1">
      <alignment horizontal="left" vertical="center"/>
    </xf>
    <xf numFmtId="0" fontId="63" fillId="24" borderId="43" xfId="0" applyFont="1" applyFill="1" applyBorder="1" applyAlignment="1">
      <alignment horizontal="center" vertical="center"/>
    </xf>
    <xf numFmtId="0" fontId="63" fillId="24" borderId="52" xfId="0" applyFont="1" applyFill="1" applyBorder="1" applyAlignment="1">
      <alignment horizontal="center" vertical="center"/>
    </xf>
    <xf numFmtId="0" fontId="63" fillId="24" borderId="33" xfId="0" applyFont="1" applyFill="1" applyBorder="1" applyAlignment="1">
      <alignment horizontal="center" vertical="center"/>
    </xf>
    <xf numFmtId="0" fontId="50" fillId="25" borderId="12" xfId="0" applyFont="1" applyFill="1" applyBorder="1" applyAlignment="1">
      <alignment horizontal="left" vertical="center"/>
    </xf>
    <xf numFmtId="0" fontId="50" fillId="25" borderId="13" xfId="0" applyFont="1" applyFill="1" applyBorder="1" applyAlignment="1">
      <alignment horizontal="left" vertical="center"/>
    </xf>
    <xf numFmtId="0" fontId="50" fillId="25" borderId="14" xfId="0" applyFont="1" applyFill="1" applyBorder="1" applyAlignment="1">
      <alignment horizontal="left" vertical="center"/>
    </xf>
    <xf numFmtId="0" fontId="49" fillId="24" borderId="0" xfId="0" applyFont="1" applyFill="1" applyBorder="1" applyAlignment="1">
      <alignment horizontal="right"/>
    </xf>
    <xf numFmtId="0" fontId="50" fillId="25" borderId="28" xfId="0" applyFont="1" applyFill="1" applyBorder="1" applyAlignment="1">
      <alignment horizontal="left" vertical="center"/>
    </xf>
    <xf numFmtId="0" fontId="50" fillId="25" borderId="21" xfId="0" applyFont="1" applyFill="1" applyBorder="1" applyAlignment="1">
      <alignment horizontal="left" vertical="center"/>
    </xf>
    <xf numFmtId="0" fontId="50" fillId="25" borderId="29" xfId="0" applyFont="1" applyFill="1" applyBorder="1" applyAlignment="1">
      <alignment horizontal="left" vertical="center"/>
    </xf>
    <xf numFmtId="0" fontId="50" fillId="25" borderId="45" xfId="0" applyFont="1" applyFill="1" applyBorder="1" applyAlignment="1">
      <alignment horizontal="left" vertical="center"/>
    </xf>
    <xf numFmtId="0" fontId="50" fillId="25" borderId="50" xfId="0" applyFont="1" applyFill="1" applyBorder="1" applyAlignment="1">
      <alignment horizontal="left" vertical="center"/>
    </xf>
    <xf numFmtId="0" fontId="50" fillId="25" borderId="35" xfId="0" applyFont="1" applyFill="1" applyBorder="1" applyAlignment="1">
      <alignment horizontal="left" vertical="center"/>
    </xf>
    <xf numFmtId="43" fontId="49" fillId="24" borderId="20" xfId="0" applyNumberFormat="1" applyFont="1" applyFill="1" applyBorder="1" applyAlignment="1">
      <alignment horizontal="center" vertical="center"/>
    </xf>
    <xf numFmtId="43" fontId="49" fillId="24" borderId="19" xfId="0" applyNumberFormat="1" applyFont="1" applyFill="1" applyBorder="1" applyAlignment="1">
      <alignment horizontal="center" vertical="center"/>
    </xf>
    <xf numFmtId="43" fontId="50" fillId="24" borderId="20" xfId="28" applyFont="1" applyFill="1" applyBorder="1" applyAlignment="1">
      <alignment horizontal="center" vertical="center"/>
    </xf>
    <xf numFmtId="43" fontId="50" fillId="24" borderId="19" xfId="28" applyFont="1" applyFill="1" applyBorder="1" applyAlignment="1">
      <alignment horizontal="center" vertical="center"/>
    </xf>
    <xf numFmtId="0" fontId="49" fillId="25" borderId="25" xfId="0" applyFont="1" applyFill="1" applyBorder="1" applyAlignment="1">
      <alignment horizontal="center" vertical="center"/>
    </xf>
    <xf numFmtId="0" fontId="49" fillId="25" borderId="60" xfId="0" applyFont="1" applyFill="1" applyBorder="1" applyAlignment="1">
      <alignment horizontal="center" vertical="center"/>
    </xf>
    <xf numFmtId="0" fontId="50" fillId="24" borderId="0" xfId="0" applyFont="1" applyFill="1" applyBorder="1" applyAlignment="1">
      <alignment horizontal="left" vertical="center"/>
    </xf>
    <xf numFmtId="0" fontId="50" fillId="24" borderId="0" xfId="0" applyFont="1" applyFill="1" applyAlignment="1">
      <alignment horizontal="left" vertical="center"/>
    </xf>
    <xf numFmtId="0" fontId="49" fillId="25" borderId="58" xfId="0" applyFont="1" applyFill="1" applyBorder="1" applyAlignment="1">
      <alignment horizontal="center" vertical="center"/>
    </xf>
    <xf numFmtId="0" fontId="49" fillId="24" borderId="20" xfId="0" applyFont="1" applyFill="1" applyBorder="1" applyAlignment="1">
      <alignment horizontal="center" vertical="center"/>
    </xf>
    <xf numFmtId="0" fontId="49" fillId="24" borderId="0" xfId="0" applyFont="1" applyFill="1" applyBorder="1" applyAlignment="1">
      <alignment horizontal="center" vertical="center"/>
    </xf>
    <xf numFmtId="0" fontId="49" fillId="24" borderId="19" xfId="0" applyFont="1" applyFill="1" applyBorder="1" applyAlignment="1">
      <alignment horizontal="center" vertical="center"/>
    </xf>
    <xf numFmtId="43" fontId="49" fillId="24" borderId="0" xfId="0" applyNumberFormat="1" applyFont="1" applyFill="1" applyBorder="1" applyAlignment="1">
      <alignment horizontal="center" vertical="center"/>
    </xf>
    <xf numFmtId="0" fontId="49" fillId="24" borderId="0" xfId="0" applyFont="1" applyFill="1" applyAlignment="1">
      <alignment horizontal="center" vertical="center"/>
    </xf>
    <xf numFmtId="0" fontId="50" fillId="24" borderId="20" xfId="0" applyFont="1" applyFill="1" applyBorder="1" applyAlignment="1">
      <alignment horizontal="center" vertical="center"/>
    </xf>
    <xf numFmtId="0" fontId="50" fillId="24" borderId="19" xfId="0" applyFont="1" applyFill="1" applyBorder="1" applyAlignment="1">
      <alignment horizontal="center" vertical="center"/>
    </xf>
    <xf numFmtId="43" fontId="50" fillId="24" borderId="30" xfId="0" applyNumberFormat="1" applyFont="1" applyFill="1" applyBorder="1" applyAlignment="1">
      <alignment horizontal="center" vertical="center"/>
    </xf>
    <xf numFmtId="0" fontId="52" fillId="24" borderId="20" xfId="0" applyFont="1" applyFill="1" applyBorder="1" applyAlignment="1">
      <alignment horizontal="left" vertical="center"/>
    </xf>
    <xf numFmtId="0" fontId="52" fillId="24" borderId="0" xfId="0" applyFont="1" applyFill="1" applyBorder="1" applyAlignment="1">
      <alignment horizontal="left" vertical="center"/>
    </xf>
    <xf numFmtId="0" fontId="52" fillId="24" borderId="19" xfId="0" applyFont="1" applyFill="1" applyBorder="1" applyAlignment="1">
      <alignment horizontal="left" vertical="center"/>
    </xf>
    <xf numFmtId="43" fontId="50" fillId="24" borderId="26" xfId="0" applyNumberFormat="1" applyFont="1" applyFill="1" applyBorder="1" applyAlignment="1">
      <alignment horizontal="center" vertical="center"/>
    </xf>
    <xf numFmtId="43" fontId="50" fillId="24" borderId="40" xfId="0" applyNumberFormat="1" applyFont="1" applyFill="1" applyBorder="1" applyAlignment="1">
      <alignment horizontal="center" vertical="center"/>
    </xf>
    <xf numFmtId="0" fontId="50" fillId="24" borderId="23" xfId="0" applyFont="1" applyFill="1" applyBorder="1" applyAlignment="1">
      <alignment horizontal="center" vertical="center"/>
    </xf>
    <xf numFmtId="0" fontId="50" fillId="24" borderId="0" xfId="0" applyFont="1" applyFill="1" applyBorder="1" applyAlignment="1">
      <alignment horizontal="center" vertical="center"/>
    </xf>
    <xf numFmtId="0" fontId="49" fillId="25" borderId="45" xfId="0" applyFont="1" applyFill="1" applyBorder="1" applyAlignment="1">
      <alignment horizontal="center" vertical="center"/>
    </xf>
    <xf numFmtId="0" fontId="49" fillId="25" borderId="50" xfId="0" applyFont="1" applyFill="1" applyBorder="1" applyAlignment="1">
      <alignment horizontal="center" vertical="center"/>
    </xf>
    <xf numFmtId="0" fontId="49" fillId="25" borderId="35" xfId="0" applyFont="1" applyFill="1" applyBorder="1" applyAlignment="1">
      <alignment horizontal="center" vertical="center"/>
    </xf>
    <xf numFmtId="0" fontId="49" fillId="24" borderId="23" xfId="0" applyFont="1" applyFill="1" applyBorder="1" applyAlignment="1">
      <alignment horizontal="center" vertical="center"/>
    </xf>
    <xf numFmtId="0" fontId="49" fillId="24" borderId="40" xfId="0" applyFont="1" applyFill="1" applyBorder="1" applyAlignment="1">
      <alignment horizontal="center" vertical="center"/>
    </xf>
    <xf numFmtId="43" fontId="50" fillId="24" borderId="20" xfId="0" applyNumberFormat="1" applyFont="1" applyFill="1" applyBorder="1" applyAlignment="1">
      <alignment horizontal="center" vertical="center"/>
    </xf>
    <xf numFmtId="43" fontId="50" fillId="24" borderId="19" xfId="0" applyNumberFormat="1" applyFont="1" applyFill="1" applyBorder="1" applyAlignment="1">
      <alignment horizontal="center" vertical="center"/>
    </xf>
    <xf numFmtId="167" fontId="50" fillId="24" borderId="0" xfId="0" applyNumberFormat="1" applyFont="1" applyFill="1" applyBorder="1" applyAlignment="1">
      <alignment horizontal="center" vertical="center"/>
    </xf>
    <xf numFmtId="43" fontId="57" fillId="24" borderId="0" xfId="29" applyFont="1" applyFill="1" applyBorder="1" applyAlignment="1">
      <alignment horizontal="center" vertical="center"/>
    </xf>
    <xf numFmtId="9" fontId="50" fillId="24" borderId="41" xfId="46" applyFont="1" applyFill="1" applyBorder="1" applyAlignment="1">
      <alignment horizontal="center" vertical="center"/>
    </xf>
    <xf numFmtId="9" fontId="50" fillId="24" borderId="15" xfId="46" applyFont="1" applyFill="1" applyBorder="1" applyAlignment="1">
      <alignment horizontal="center" vertical="center"/>
    </xf>
    <xf numFmtId="43" fontId="50" fillId="24" borderId="26" xfId="28" applyFont="1" applyFill="1" applyBorder="1" applyAlignment="1">
      <alignment horizontal="center" vertical="center"/>
    </xf>
    <xf numFmtId="43" fontId="50" fillId="24" borderId="40" xfId="28" applyFont="1" applyFill="1" applyBorder="1" applyAlignment="1">
      <alignment horizontal="center" vertical="center"/>
    </xf>
    <xf numFmtId="43" fontId="50" fillId="24" borderId="0" xfId="0" applyNumberFormat="1" applyFont="1" applyFill="1" applyBorder="1" applyAlignment="1">
      <alignment horizontal="center" vertical="center"/>
    </xf>
    <xf numFmtId="43" fontId="49" fillId="24" borderId="28" xfId="0" applyNumberFormat="1" applyFont="1" applyFill="1" applyBorder="1" applyAlignment="1">
      <alignment horizontal="center" vertical="center"/>
    </xf>
    <xf numFmtId="43" fontId="49" fillId="24" borderId="29" xfId="0" applyNumberFormat="1" applyFont="1" applyFill="1" applyBorder="1" applyAlignment="1">
      <alignment horizontal="center" vertical="center"/>
    </xf>
    <xf numFmtId="0" fontId="50" fillId="24" borderId="20" xfId="0" applyFont="1" applyFill="1" applyBorder="1" applyAlignment="1">
      <alignment horizontal="left" vertical="center"/>
    </xf>
    <xf numFmtId="0" fontId="50" fillId="24" borderId="19" xfId="0" applyFont="1" applyFill="1" applyBorder="1" applyAlignment="1">
      <alignment horizontal="left" vertical="center"/>
    </xf>
    <xf numFmtId="0" fontId="70" fillId="0" borderId="85" xfId="0" applyFont="1" applyFill="1" applyBorder="1" applyAlignment="1">
      <alignment horizontal="center" vertical="center"/>
    </xf>
    <xf numFmtId="0" fontId="70" fillId="0" borderId="62" xfId="0" applyFont="1" applyFill="1" applyBorder="1" applyAlignment="1">
      <alignment horizontal="center" vertical="center"/>
    </xf>
    <xf numFmtId="0" fontId="69" fillId="0" borderId="20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69" fillId="0" borderId="28" xfId="0" applyFont="1" applyFill="1" applyBorder="1" applyAlignment="1">
      <alignment horizontal="center" vertical="center"/>
    </xf>
    <xf numFmtId="0" fontId="69" fillId="0" borderId="21" xfId="0" applyFont="1" applyFill="1" applyBorder="1" applyAlignment="1">
      <alignment horizontal="center" vertical="center"/>
    </xf>
    <xf numFmtId="4" fontId="69" fillId="0" borderId="16" xfId="53" applyNumberFormat="1" applyFont="1" applyFill="1" applyBorder="1" applyAlignment="1">
      <alignment horizontal="center" vertical="center"/>
    </xf>
    <xf numFmtId="4" fontId="69" fillId="0" borderId="17" xfId="53" applyNumberFormat="1" applyFont="1" applyFill="1" applyBorder="1" applyAlignment="1">
      <alignment horizontal="center" vertical="center"/>
    </xf>
    <xf numFmtId="4" fontId="69" fillId="0" borderId="87" xfId="53" applyNumberFormat="1" applyFont="1" applyFill="1" applyBorder="1" applyAlignment="1">
      <alignment horizontal="center" vertical="center"/>
    </xf>
    <xf numFmtId="43" fontId="69" fillId="0" borderId="46" xfId="78" applyNumberFormat="1" applyFont="1" applyFill="1" applyBorder="1" applyAlignment="1">
      <alignment horizontal="center" vertical="center"/>
    </xf>
    <xf numFmtId="43" fontId="69" fillId="0" borderId="59" xfId="78" applyNumberFormat="1" applyFont="1" applyFill="1" applyBorder="1" applyAlignment="1">
      <alignment horizontal="center" vertical="center"/>
    </xf>
    <xf numFmtId="43" fontId="69" fillId="0" borderId="61" xfId="78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69" fillId="0" borderId="15" xfId="78" applyFont="1" applyFill="1" applyBorder="1" applyAlignment="1">
      <alignment horizontal="center" vertical="center"/>
    </xf>
    <xf numFmtId="0" fontId="69" fillId="0" borderId="27" xfId="78" applyFont="1" applyFill="1" applyBorder="1" applyAlignment="1">
      <alignment horizontal="center" vertical="center"/>
    </xf>
    <xf numFmtId="0" fontId="69" fillId="28" borderId="47" xfId="42" applyFont="1" applyFill="1" applyBorder="1" applyAlignment="1">
      <alignment horizontal="center" vertical="center" shrinkToFit="1"/>
    </xf>
    <xf numFmtId="0" fontId="69" fillId="32" borderId="16" xfId="0" applyFont="1" applyFill="1" applyBorder="1" applyAlignment="1">
      <alignment horizontal="center" vertical="center"/>
    </xf>
    <xf numFmtId="0" fontId="69" fillId="32" borderId="17" xfId="0" applyFont="1" applyFill="1" applyBorder="1" applyAlignment="1">
      <alignment horizontal="center" vertical="center"/>
    </xf>
    <xf numFmtId="0" fontId="69" fillId="32" borderId="10" xfId="0" applyFont="1" applyFill="1" applyBorder="1" applyAlignment="1">
      <alignment horizontal="center" vertical="center"/>
    </xf>
    <xf numFmtId="0" fontId="69" fillId="32" borderId="32" xfId="0" applyFont="1" applyFill="1" applyBorder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69" fillId="32" borderId="43" xfId="0" applyFont="1" applyFill="1" applyBorder="1" applyAlignment="1">
      <alignment horizontal="center" vertical="center"/>
    </xf>
    <xf numFmtId="0" fontId="69" fillId="32" borderId="33" xfId="0" applyFont="1" applyFill="1" applyBorder="1" applyAlignment="1">
      <alignment vertical="center"/>
    </xf>
    <xf numFmtId="0" fontId="69" fillId="32" borderId="31" xfId="0" applyFont="1" applyFill="1" applyBorder="1" applyAlignment="1">
      <alignment horizontal="center" vertical="center"/>
    </xf>
    <xf numFmtId="0" fontId="69" fillId="32" borderId="44" xfId="0" applyFont="1" applyFill="1" applyBorder="1" applyAlignment="1">
      <alignment horizontal="center" vertical="center"/>
    </xf>
    <xf numFmtId="0" fontId="69" fillId="32" borderId="39" xfId="0" applyFont="1" applyFill="1" applyBorder="1" applyAlignment="1">
      <alignment horizontal="center" vertical="center"/>
    </xf>
    <xf numFmtId="0" fontId="69" fillId="32" borderId="56" xfId="0" applyFont="1" applyFill="1" applyBorder="1" applyAlignment="1">
      <alignment horizontal="center" vertical="center"/>
    </xf>
    <xf numFmtId="0" fontId="69" fillId="32" borderId="51" xfId="0" applyFont="1" applyFill="1" applyBorder="1" applyAlignment="1">
      <alignment horizontal="center" vertical="center"/>
    </xf>
    <xf numFmtId="0" fontId="69" fillId="32" borderId="41" xfId="0" applyFont="1" applyFill="1" applyBorder="1" applyAlignment="1">
      <alignment horizontal="center" vertical="center"/>
    </xf>
    <xf numFmtId="0" fontId="69" fillId="32" borderId="15" xfId="0" applyFont="1" applyFill="1" applyBorder="1" applyAlignment="1">
      <alignment horizontal="center" vertical="center"/>
    </xf>
    <xf numFmtId="0" fontId="69" fillId="32" borderId="27" xfId="0" applyFont="1" applyFill="1" applyBorder="1" applyAlignment="1">
      <alignment horizontal="center" vertical="center"/>
    </xf>
    <xf numFmtId="0" fontId="69" fillId="32" borderId="11" xfId="0" applyFont="1" applyFill="1" applyBorder="1" applyAlignment="1">
      <alignment horizontal="center" vertical="center"/>
    </xf>
    <xf numFmtId="0" fontId="69" fillId="32" borderId="41" xfId="0" applyFont="1" applyFill="1" applyBorder="1" applyAlignment="1">
      <alignment horizontal="center" vertical="center" wrapText="1"/>
    </xf>
    <xf numFmtId="0" fontId="69" fillId="32" borderId="15" xfId="0" applyFont="1" applyFill="1" applyBorder="1" applyAlignment="1">
      <alignment horizontal="center" vertical="center" wrapText="1"/>
    </xf>
    <xf numFmtId="0" fontId="69" fillId="32" borderId="27" xfId="0" applyFont="1" applyFill="1" applyBorder="1" applyAlignment="1">
      <alignment horizontal="center" vertical="center" wrapText="1"/>
    </xf>
    <xf numFmtId="0" fontId="77" fillId="0" borderId="65" xfId="146" applyFont="1" applyFill="1" applyBorder="1" applyAlignment="1">
      <alignment horizontal="center" vertical="center"/>
    </xf>
    <xf numFmtId="0" fontId="77" fillId="0" borderId="89" xfId="146" applyFont="1" applyFill="1" applyBorder="1" applyAlignment="1">
      <alignment horizontal="center" vertical="center"/>
    </xf>
    <xf numFmtId="0" fontId="73" fillId="0" borderId="82" xfId="146" applyFont="1" applyFill="1" applyBorder="1" applyAlignment="1">
      <alignment horizontal="center" vertical="center"/>
    </xf>
    <xf numFmtId="0" fontId="73" fillId="0" borderId="88" xfId="146" applyFont="1" applyFill="1" applyBorder="1" applyAlignment="1">
      <alignment horizontal="center" vertical="center"/>
    </xf>
    <xf numFmtId="3" fontId="73" fillId="0" borderId="65" xfId="146" applyNumberFormat="1" applyFont="1" applyFill="1" applyBorder="1" applyAlignment="1">
      <alignment horizontal="center" vertical="center"/>
    </xf>
    <xf numFmtId="3" fontId="73" fillId="0" borderId="89" xfId="146" applyNumberFormat="1" applyFont="1" applyFill="1" applyBorder="1" applyAlignment="1">
      <alignment horizontal="center" vertical="center"/>
    </xf>
    <xf numFmtId="0" fontId="73" fillId="0" borderId="65" xfId="146" applyFont="1" applyFill="1" applyBorder="1" applyAlignment="1">
      <alignment horizontal="center" vertical="center"/>
    </xf>
    <xf numFmtId="0" fontId="73" fillId="0" borderId="89" xfId="146" applyFont="1" applyFill="1" applyBorder="1" applyAlignment="1">
      <alignment horizontal="center" vertical="center"/>
    </xf>
    <xf numFmtId="0" fontId="73" fillId="0" borderId="56" xfId="78" applyFont="1" applyFill="1" applyBorder="1" applyAlignment="1">
      <alignment horizontal="center" vertical="center"/>
    </xf>
    <xf numFmtId="0" fontId="73" fillId="0" borderId="51" xfId="78" applyFont="1" applyFill="1" applyBorder="1" applyAlignment="1">
      <alignment horizontal="center" vertical="center"/>
    </xf>
    <xf numFmtId="0" fontId="74" fillId="0" borderId="26" xfId="78" applyFont="1" applyFill="1" applyBorder="1" applyAlignment="1">
      <alignment horizontal="center" vertical="center"/>
    </xf>
    <xf numFmtId="0" fontId="74" fillId="0" borderId="23" xfId="78" applyFont="1" applyFill="1" applyBorder="1" applyAlignment="1">
      <alignment horizontal="center" vertical="center"/>
    </xf>
    <xf numFmtId="0" fontId="74" fillId="0" borderId="40" xfId="78" applyFont="1" applyFill="1" applyBorder="1" applyAlignment="1">
      <alignment horizontal="center" vertical="center"/>
    </xf>
    <xf numFmtId="0" fontId="74" fillId="0" borderId="28" xfId="78" applyFont="1" applyFill="1" applyBorder="1" applyAlignment="1">
      <alignment horizontal="center" vertical="center"/>
    </xf>
    <xf numFmtId="0" fontId="74" fillId="0" borderId="21" xfId="78" applyFont="1" applyFill="1" applyBorder="1" applyAlignment="1">
      <alignment horizontal="center" vertical="center"/>
    </xf>
    <xf numFmtId="0" fontId="74" fillId="0" borderId="29" xfId="78" applyFont="1" applyFill="1" applyBorder="1" applyAlignment="1">
      <alignment horizontal="center" vertical="center"/>
    </xf>
    <xf numFmtId="4" fontId="74" fillId="0" borderId="43" xfId="53" applyNumberFormat="1" applyFont="1" applyFill="1" applyBorder="1" applyAlignment="1">
      <alignment horizontal="center" vertical="center"/>
    </xf>
    <xf numFmtId="4" fontId="74" fillId="0" borderId="52" xfId="53" applyNumberFormat="1" applyFont="1" applyFill="1" applyBorder="1" applyAlignment="1">
      <alignment horizontal="center" vertical="center"/>
    </xf>
    <xf numFmtId="4" fontId="74" fillId="0" borderId="33" xfId="53" applyNumberFormat="1" applyFont="1" applyFill="1" applyBorder="1" applyAlignment="1">
      <alignment horizontal="center" vertical="center"/>
    </xf>
    <xf numFmtId="0" fontId="76" fillId="0" borderId="15" xfId="78" applyFont="1" applyFill="1" applyBorder="1" applyAlignment="1">
      <alignment horizontal="center" vertical="center"/>
    </xf>
    <xf numFmtId="0" fontId="76" fillId="0" borderId="27" xfId="78" applyFont="1" applyFill="1" applyBorder="1" applyAlignment="1">
      <alignment horizontal="center" vertical="center"/>
    </xf>
    <xf numFmtId="43" fontId="74" fillId="0" borderId="46" xfId="78" applyNumberFormat="1" applyFont="1" applyFill="1" applyBorder="1" applyAlignment="1">
      <alignment horizontal="center" vertical="center"/>
    </xf>
    <xf numFmtId="43" fontId="74" fillId="0" borderId="59" xfId="78" applyNumberFormat="1" applyFont="1" applyFill="1" applyBorder="1" applyAlignment="1">
      <alignment horizontal="center" vertical="center"/>
    </xf>
    <xf numFmtId="43" fontId="74" fillId="0" borderId="70" xfId="78" applyNumberFormat="1" applyFont="1" applyFill="1" applyBorder="1" applyAlignment="1">
      <alignment horizontal="center" vertical="center"/>
    </xf>
    <xf numFmtId="0" fontId="74" fillId="0" borderId="0" xfId="78" applyFont="1" applyFill="1" applyBorder="1" applyAlignment="1">
      <alignment horizontal="center" vertical="center"/>
    </xf>
    <xf numFmtId="0" fontId="74" fillId="32" borderId="43" xfId="0" applyFont="1" applyFill="1" applyBorder="1" applyAlignment="1">
      <alignment horizontal="center" vertical="center"/>
    </xf>
    <xf numFmtId="0" fontId="74" fillId="32" borderId="33" xfId="0" applyFont="1" applyFill="1" applyBorder="1" applyAlignment="1">
      <alignment vertical="center"/>
    </xf>
    <xf numFmtId="3" fontId="75" fillId="0" borderId="65" xfId="146" applyNumberFormat="1" applyFont="1" applyFill="1" applyBorder="1" applyAlignment="1">
      <alignment horizontal="center" vertical="center"/>
    </xf>
    <xf numFmtId="3" fontId="75" fillId="0" borderId="66" xfId="146" applyNumberFormat="1" applyFont="1" applyFill="1" applyBorder="1" applyAlignment="1">
      <alignment horizontal="center" vertical="center"/>
    </xf>
    <xf numFmtId="0" fontId="76" fillId="32" borderId="43" xfId="0" applyFont="1" applyFill="1" applyBorder="1" applyAlignment="1">
      <alignment horizontal="center" vertical="center"/>
    </xf>
    <xf numFmtId="0" fontId="76" fillId="32" borderId="33" xfId="0" applyFont="1" applyFill="1" applyBorder="1" applyAlignment="1">
      <alignment horizontal="center" vertical="center"/>
    </xf>
    <xf numFmtId="3" fontId="77" fillId="0" borderId="65" xfId="146" applyNumberFormat="1" applyFont="1" applyFill="1" applyBorder="1" applyAlignment="1">
      <alignment horizontal="center" vertical="center"/>
    </xf>
    <xf numFmtId="3" fontId="77" fillId="0" borderId="66" xfId="146" applyNumberFormat="1" applyFont="1" applyFill="1" applyBorder="1" applyAlignment="1">
      <alignment horizontal="center" vertical="center"/>
    </xf>
    <xf numFmtId="3" fontId="75" fillId="0" borderId="73" xfId="146" applyNumberFormat="1" applyFont="1" applyFill="1" applyBorder="1" applyAlignment="1">
      <alignment horizontal="center" vertical="center"/>
    </xf>
    <xf numFmtId="3" fontId="75" fillId="0" borderId="74" xfId="146" applyNumberFormat="1" applyFont="1" applyFill="1" applyBorder="1" applyAlignment="1">
      <alignment horizontal="center" vertical="center"/>
    </xf>
    <xf numFmtId="0" fontId="73" fillId="0" borderId="73" xfId="146" applyFont="1" applyFill="1" applyBorder="1" applyAlignment="1">
      <alignment horizontal="center" vertical="center"/>
    </xf>
    <xf numFmtId="0" fontId="73" fillId="0" borderId="94" xfId="146" applyFont="1" applyFill="1" applyBorder="1" applyAlignment="1">
      <alignment horizontal="center" vertical="center"/>
    </xf>
    <xf numFmtId="0" fontId="74" fillId="32" borderId="39" xfId="0" applyFont="1" applyFill="1" applyBorder="1" applyAlignment="1">
      <alignment horizontal="center" vertical="center"/>
    </xf>
    <xf numFmtId="0" fontId="74" fillId="32" borderId="56" xfId="0" applyFont="1" applyFill="1" applyBorder="1" applyAlignment="1">
      <alignment horizontal="center" vertical="center"/>
    </xf>
    <xf numFmtId="0" fontId="74" fillId="32" borderId="41" xfId="0" applyFont="1" applyFill="1" applyBorder="1" applyAlignment="1">
      <alignment horizontal="center" vertical="center"/>
    </xf>
    <xf numFmtId="0" fontId="74" fillId="32" borderId="15" xfId="0" applyFont="1" applyFill="1" applyBorder="1" applyAlignment="1">
      <alignment horizontal="center" vertical="center"/>
    </xf>
    <xf numFmtId="0" fontId="74" fillId="32" borderId="41" xfId="0" applyFont="1" applyFill="1" applyBorder="1" applyAlignment="1">
      <alignment horizontal="center" vertical="center" wrapText="1"/>
    </xf>
    <xf numFmtId="0" fontId="74" fillId="32" borderId="15" xfId="0" applyFont="1" applyFill="1" applyBorder="1" applyAlignment="1">
      <alignment horizontal="center" vertical="center" wrapText="1"/>
    </xf>
    <xf numFmtId="0" fontId="75" fillId="0" borderId="76" xfId="0" applyFont="1" applyFill="1" applyBorder="1" applyAlignment="1">
      <alignment horizontal="center" vertical="center"/>
    </xf>
    <xf numFmtId="0" fontId="75" fillId="0" borderId="66" xfId="0" applyFont="1" applyFill="1" applyBorder="1" applyAlignment="1">
      <alignment horizontal="center" vertical="center"/>
    </xf>
    <xf numFmtId="43" fontId="75" fillId="0" borderId="76" xfId="42" applyNumberFormat="1" applyFont="1" applyFill="1" applyBorder="1" applyAlignment="1">
      <alignment horizontal="center" vertical="center"/>
    </xf>
    <xf numFmtId="43" fontId="75" fillId="0" borderId="66" xfId="42" applyNumberFormat="1" applyFont="1" applyFill="1" applyBorder="1" applyAlignment="1">
      <alignment horizontal="center" vertical="center"/>
    </xf>
    <xf numFmtId="0" fontId="76" fillId="32" borderId="102" xfId="0" applyFont="1" applyFill="1" applyBorder="1" applyAlignment="1">
      <alignment horizontal="center" vertical="center"/>
    </xf>
    <xf numFmtId="0" fontId="76" fillId="32" borderId="104" xfId="0" applyFont="1" applyFill="1" applyBorder="1" applyAlignment="1">
      <alignment horizontal="center" vertical="center"/>
    </xf>
    <xf numFmtId="0" fontId="76" fillId="32" borderId="26" xfId="0" applyFont="1" applyFill="1" applyBorder="1" applyAlignment="1">
      <alignment horizontal="center" vertical="center"/>
    </xf>
    <xf numFmtId="0" fontId="76" fillId="32" borderId="28" xfId="0" applyFont="1" applyFill="1" applyBorder="1" applyAlignment="1">
      <alignment horizontal="center" vertical="center"/>
    </xf>
    <xf numFmtId="43" fontId="76" fillId="32" borderId="41" xfId="28" applyFont="1" applyFill="1" applyBorder="1" applyAlignment="1">
      <alignment horizontal="center" vertical="center"/>
    </xf>
    <xf numFmtId="43" fontId="76" fillId="32" borderId="27" xfId="28" applyFont="1" applyFill="1" applyBorder="1" applyAlignment="1">
      <alignment horizontal="center" vertical="center"/>
    </xf>
    <xf numFmtId="0" fontId="76" fillId="32" borderId="41" xfId="0" applyFont="1" applyFill="1" applyBorder="1" applyAlignment="1">
      <alignment horizontal="center" vertical="center"/>
    </xf>
    <xf numFmtId="0" fontId="76" fillId="32" borderId="27" xfId="0" applyFont="1" applyFill="1" applyBorder="1" applyAlignment="1">
      <alignment horizontal="center" vertical="center"/>
    </xf>
    <xf numFmtId="0" fontId="76" fillId="0" borderId="0" xfId="0" applyFont="1" applyFill="1" applyAlignment="1">
      <alignment horizontal="center" vertical="center"/>
    </xf>
    <xf numFmtId="164" fontId="66" fillId="0" borderId="0" xfId="0" applyNumberFormat="1" applyFont="1" applyFill="1" applyBorder="1" applyAlignment="1">
      <alignment horizontal="center" vertical="center"/>
    </xf>
    <xf numFmtId="0" fontId="76" fillId="32" borderId="103" xfId="0" applyFont="1" applyFill="1" applyBorder="1" applyAlignment="1">
      <alignment horizontal="center" vertical="center"/>
    </xf>
    <xf numFmtId="0" fontId="76" fillId="32" borderId="105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76" fillId="32" borderId="52" xfId="0" applyFont="1" applyFill="1" applyBorder="1" applyAlignment="1">
      <alignment horizontal="center" vertical="center"/>
    </xf>
    <xf numFmtId="43" fontId="75" fillId="0" borderId="30" xfId="42" applyNumberFormat="1" applyFont="1" applyFill="1" applyBorder="1" applyAlignment="1">
      <alignment horizontal="center" vertical="center"/>
    </xf>
    <xf numFmtId="43" fontId="75" fillId="0" borderId="75" xfId="42" applyNumberFormat="1" applyFont="1" applyFill="1" applyBorder="1" applyAlignment="1">
      <alignment horizontal="center" vertical="center"/>
    </xf>
    <xf numFmtId="0" fontId="75" fillId="0" borderId="133" xfId="0" applyFont="1" applyFill="1" applyBorder="1" applyAlignment="1">
      <alignment horizontal="center" vertical="center"/>
    </xf>
    <xf numFmtId="0" fontId="75" fillId="0" borderId="120" xfId="0" applyFont="1" applyFill="1" applyBorder="1" applyAlignment="1">
      <alignment horizontal="center" vertical="center"/>
    </xf>
    <xf numFmtId="0" fontId="76" fillId="0" borderId="41" xfId="0" applyFont="1" applyFill="1" applyBorder="1" applyAlignment="1">
      <alignment horizontal="center" vertical="center"/>
    </xf>
    <xf numFmtId="0" fontId="76" fillId="0" borderId="27" xfId="0" applyFont="1" applyFill="1" applyBorder="1" applyAlignment="1">
      <alignment horizontal="center" vertical="center"/>
    </xf>
    <xf numFmtId="4" fontId="76" fillId="0" borderId="31" xfId="28" applyNumberFormat="1" applyFont="1" applyFill="1" applyBorder="1" applyAlignment="1">
      <alignment horizontal="center" vertical="center"/>
    </xf>
    <xf numFmtId="4" fontId="76" fillId="0" borderId="137" xfId="28" applyNumberFormat="1" applyFont="1" applyFill="1" applyBorder="1" applyAlignment="1">
      <alignment horizontal="center" vertical="center"/>
    </xf>
    <xf numFmtId="43" fontId="76" fillId="0" borderId="47" xfId="0" applyNumberFormat="1" applyFont="1" applyFill="1" applyBorder="1" applyAlignment="1">
      <alignment horizontal="center" vertical="center"/>
    </xf>
    <xf numFmtId="43" fontId="76" fillId="0" borderId="127" xfId="0" applyNumberFormat="1" applyFont="1" applyFill="1" applyBorder="1" applyAlignment="1">
      <alignment horizontal="center" vertical="center"/>
    </xf>
    <xf numFmtId="0" fontId="76" fillId="31" borderId="25" xfId="42" applyFont="1" applyFill="1" applyBorder="1" applyAlignment="1">
      <alignment horizontal="center" vertical="center" shrinkToFit="1"/>
    </xf>
    <xf numFmtId="0" fontId="76" fillId="31" borderId="60" xfId="42" applyFont="1" applyFill="1" applyBorder="1" applyAlignment="1">
      <alignment horizontal="center" vertical="center" shrinkToFit="1"/>
    </xf>
    <xf numFmtId="0" fontId="60" fillId="24" borderId="0" xfId="136" applyFont="1" applyFill="1" applyAlignment="1">
      <alignment horizontal="center" vertical="center"/>
    </xf>
    <xf numFmtId="0" fontId="60" fillId="25" borderId="102" xfId="138" applyFont="1" applyFill="1" applyBorder="1" applyAlignment="1">
      <alignment horizontal="center" vertical="center"/>
    </xf>
    <xf numFmtId="0" fontId="60" fillId="25" borderId="104" xfId="138" applyFont="1" applyFill="1" applyBorder="1" applyAlignment="1">
      <alignment horizontal="center" vertical="center"/>
    </xf>
    <xf numFmtId="0" fontId="60" fillId="25" borderId="26" xfId="138" applyFont="1" applyFill="1" applyBorder="1" applyAlignment="1">
      <alignment horizontal="center" vertical="center"/>
    </xf>
    <xf numFmtId="0" fontId="60" fillId="25" borderId="28" xfId="138" applyFont="1" applyFill="1" applyBorder="1" applyAlignment="1">
      <alignment vertical="center"/>
    </xf>
    <xf numFmtId="3" fontId="60" fillId="25" borderId="41" xfId="138" applyNumberFormat="1" applyFont="1" applyFill="1" applyBorder="1" applyAlignment="1">
      <alignment horizontal="center" vertical="center"/>
    </xf>
    <xf numFmtId="3" fontId="60" fillId="25" borderId="27" xfId="138" applyNumberFormat="1" applyFont="1" applyFill="1" applyBorder="1" applyAlignment="1">
      <alignment vertical="center"/>
    </xf>
    <xf numFmtId="0" fontId="60" fillId="25" borderId="41" xfId="138" applyFont="1" applyFill="1" applyBorder="1" applyAlignment="1">
      <alignment horizontal="center" vertical="center"/>
    </xf>
    <xf numFmtId="0" fontId="60" fillId="25" borderId="27" xfId="138" applyFont="1" applyFill="1" applyBorder="1" applyAlignment="1">
      <alignment vertical="center"/>
    </xf>
    <xf numFmtId="0" fontId="60" fillId="25" borderId="43" xfId="138" applyFont="1" applyFill="1" applyBorder="1" applyAlignment="1">
      <alignment horizontal="center" vertical="center"/>
    </xf>
    <xf numFmtId="0" fontId="60" fillId="25" borderId="33" xfId="138" applyFont="1" applyFill="1" applyBorder="1" applyAlignment="1">
      <alignment vertical="center"/>
    </xf>
    <xf numFmtId="0" fontId="60" fillId="25" borderId="103" xfId="0" applyFont="1" applyFill="1" applyBorder="1" applyAlignment="1">
      <alignment horizontal="center" vertical="center" wrapText="1"/>
    </xf>
    <xf numFmtId="0" fontId="60" fillId="25" borderId="105" xfId="0" applyFont="1" applyFill="1" applyBorder="1" applyAlignment="1">
      <alignment vertical="center" wrapText="1"/>
    </xf>
    <xf numFmtId="43" fontId="60" fillId="0" borderId="0" xfId="28" applyFont="1" applyFill="1" applyBorder="1" applyAlignment="1">
      <alignment horizontal="center" vertical="center"/>
    </xf>
    <xf numFmtId="0" fontId="60" fillId="25" borderId="52" xfId="0" applyFont="1" applyFill="1" applyBorder="1" applyAlignment="1">
      <alignment horizontal="center" vertical="center"/>
    </xf>
    <xf numFmtId="0" fontId="60" fillId="25" borderId="33" xfId="0" applyFont="1" applyFill="1" applyBorder="1" applyAlignment="1">
      <alignment horizontal="center" vertical="center"/>
    </xf>
    <xf numFmtId="43" fontId="42" fillId="24" borderId="45" xfId="28" applyFont="1" applyFill="1" applyBorder="1" applyAlignment="1">
      <alignment horizontal="center" vertical="center"/>
    </xf>
    <xf numFmtId="43" fontId="42" fillId="24" borderId="35" xfId="28" applyFont="1" applyFill="1" applyBorder="1" applyAlignment="1">
      <alignment horizontal="center" vertical="center"/>
    </xf>
    <xf numFmtId="43" fontId="42" fillId="0" borderId="45" xfId="28" applyFont="1" applyFill="1" applyBorder="1" applyAlignment="1">
      <alignment horizontal="center" vertical="center"/>
    </xf>
    <xf numFmtId="43" fontId="42" fillId="0" borderId="35" xfId="28" applyFont="1" applyFill="1" applyBorder="1" applyAlignment="1">
      <alignment horizontal="center" vertical="center"/>
    </xf>
    <xf numFmtId="0" fontId="61" fillId="26" borderId="128" xfId="0" applyFont="1" applyFill="1" applyBorder="1" applyAlignment="1">
      <alignment horizontal="center" vertical="center"/>
    </xf>
    <xf numFmtId="0" fontId="61" fillId="26" borderId="120" xfId="0" applyFont="1" applyFill="1" applyBorder="1" applyAlignment="1">
      <alignment horizontal="center" vertical="center"/>
    </xf>
    <xf numFmtId="0" fontId="60" fillId="26" borderId="20" xfId="0" applyFont="1" applyFill="1" applyBorder="1" applyAlignment="1">
      <alignment horizontal="center" vertical="center"/>
    </xf>
    <xf numFmtId="0" fontId="60" fillId="26" borderId="0" xfId="0" applyFont="1" applyFill="1" applyBorder="1" applyAlignment="1">
      <alignment horizontal="center" vertical="center"/>
    </xf>
    <xf numFmtId="0" fontId="60" fillId="26" borderId="19" xfId="0" applyFont="1" applyFill="1" applyBorder="1" applyAlignment="1">
      <alignment horizontal="center" vertical="center"/>
    </xf>
    <xf numFmtId="0" fontId="60" fillId="26" borderId="28" xfId="0" applyFont="1" applyFill="1" applyBorder="1" applyAlignment="1">
      <alignment horizontal="center" vertical="center"/>
    </xf>
    <xf numFmtId="0" fontId="60" fillId="26" borderId="21" xfId="0" applyFont="1" applyFill="1" applyBorder="1" applyAlignment="1">
      <alignment horizontal="center" vertical="center"/>
    </xf>
    <xf numFmtId="0" fontId="60" fillId="26" borderId="29" xfId="0" applyFont="1" applyFill="1" applyBorder="1" applyAlignment="1">
      <alignment horizontal="center" vertical="center"/>
    </xf>
    <xf numFmtId="4" fontId="60" fillId="0" borderId="16" xfId="28" applyNumberFormat="1" applyFont="1" applyFill="1" applyBorder="1" applyAlignment="1">
      <alignment horizontal="center" vertical="center"/>
    </xf>
    <xf numFmtId="4" fontId="60" fillId="0" borderId="17" xfId="28" applyNumberFormat="1" applyFont="1" applyFill="1" applyBorder="1" applyAlignment="1">
      <alignment horizontal="center" vertical="center"/>
    </xf>
    <xf numFmtId="4" fontId="60" fillId="0" borderId="129" xfId="28" applyNumberFormat="1" applyFont="1" applyFill="1" applyBorder="1" applyAlignment="1">
      <alignment horizontal="center" vertical="center"/>
    </xf>
    <xf numFmtId="0" fontId="60" fillId="0" borderId="19" xfId="137" applyFont="1" applyFill="1" applyBorder="1" applyAlignment="1">
      <alignment horizontal="center" vertical="center"/>
    </xf>
    <xf numFmtId="0" fontId="60" fillId="0" borderId="29" xfId="137" applyFont="1" applyFill="1" applyBorder="1" applyAlignment="1">
      <alignment horizontal="center" vertical="center"/>
    </xf>
    <xf numFmtId="43" fontId="60" fillId="26" borderId="46" xfId="0" applyNumberFormat="1" applyFont="1" applyFill="1" applyBorder="1" applyAlignment="1">
      <alignment horizontal="center" vertical="center"/>
    </xf>
    <xf numFmtId="43" fontId="60" fillId="26" borderId="59" xfId="0" applyNumberFormat="1" applyFont="1" applyFill="1" applyBorder="1" applyAlignment="1">
      <alignment horizontal="center" vertical="center"/>
    </xf>
    <xf numFmtId="43" fontId="60" fillId="26" borderId="130" xfId="0" applyNumberFormat="1" applyFont="1" applyFill="1" applyBorder="1" applyAlignment="1">
      <alignment horizontal="center" vertical="center"/>
    </xf>
    <xf numFmtId="0" fontId="60" fillId="34" borderId="52" xfId="144" applyFont="1" applyFill="1" applyBorder="1" applyAlignment="1">
      <alignment horizontal="center" vertical="center"/>
    </xf>
    <xf numFmtId="0" fontId="60" fillId="34" borderId="33" xfId="144" applyFont="1" applyFill="1" applyBorder="1" applyAlignment="1">
      <alignment horizontal="center" vertical="center"/>
    </xf>
    <xf numFmtId="0" fontId="60" fillId="24" borderId="0" xfId="144" applyFont="1" applyFill="1" applyAlignment="1">
      <alignment horizontal="center" vertical="center"/>
    </xf>
    <xf numFmtId="0" fontId="60" fillId="28" borderId="28" xfId="144" applyFont="1" applyFill="1" applyBorder="1" applyAlignment="1">
      <alignment horizontal="center" vertical="top" wrapText="1"/>
    </xf>
    <xf numFmtId="0" fontId="60" fillId="28" borderId="21" xfId="144" applyFont="1" applyFill="1" applyBorder="1" applyAlignment="1">
      <alignment horizontal="center" vertical="top" wrapText="1"/>
    </xf>
    <xf numFmtId="0" fontId="60" fillId="28" borderId="29" xfId="144" applyFont="1" applyFill="1" applyBorder="1" applyAlignment="1">
      <alignment horizontal="center" vertical="top" wrapText="1"/>
    </xf>
    <xf numFmtId="0" fontId="61" fillId="0" borderId="41" xfId="144" applyFont="1" applyFill="1" applyBorder="1" applyAlignment="1">
      <alignment horizontal="center" vertical="center"/>
    </xf>
    <xf numFmtId="0" fontId="61" fillId="0" borderId="27" xfId="144" applyFont="1" applyFill="1" applyBorder="1" applyAlignment="1">
      <alignment horizontal="center" vertical="center"/>
    </xf>
    <xf numFmtId="0" fontId="60" fillId="24" borderId="26" xfId="144" applyFont="1" applyFill="1" applyBorder="1" applyAlignment="1">
      <alignment horizontal="center" vertical="center"/>
    </xf>
    <xf numFmtId="0" fontId="60" fillId="24" borderId="23" xfId="144" applyFont="1" applyFill="1" applyBorder="1" applyAlignment="1">
      <alignment horizontal="center" vertical="center"/>
    </xf>
    <xf numFmtId="0" fontId="60" fillId="24" borderId="40" xfId="144" applyFont="1" applyFill="1" applyBorder="1" applyAlignment="1">
      <alignment horizontal="center" vertical="center"/>
    </xf>
    <xf numFmtId="0" fontId="60" fillId="24" borderId="28" xfId="144" applyFont="1" applyFill="1" applyBorder="1" applyAlignment="1">
      <alignment horizontal="center" vertical="center"/>
    </xf>
    <xf numFmtId="0" fontId="60" fillId="24" borderId="21" xfId="144" applyFont="1" applyFill="1" applyBorder="1" applyAlignment="1">
      <alignment horizontal="center" vertical="center"/>
    </xf>
    <xf numFmtId="0" fontId="60" fillId="24" borderId="29" xfId="144" applyFont="1" applyFill="1" applyBorder="1" applyAlignment="1">
      <alignment horizontal="center" vertical="center"/>
    </xf>
    <xf numFmtId="4" fontId="60" fillId="0" borderId="43" xfId="145" applyNumberFormat="1" applyFont="1" applyFill="1" applyBorder="1" applyAlignment="1">
      <alignment horizontal="center" vertical="center"/>
    </xf>
    <xf numFmtId="4" fontId="60" fillId="0" borderId="52" xfId="145" applyNumberFormat="1" applyFont="1" applyFill="1" applyBorder="1" applyAlignment="1">
      <alignment horizontal="center" vertical="center"/>
    </xf>
    <xf numFmtId="4" fontId="60" fillId="0" borderId="33" xfId="145" applyNumberFormat="1" applyFont="1" applyFill="1" applyBorder="1" applyAlignment="1">
      <alignment horizontal="center" vertical="center"/>
    </xf>
    <xf numFmtId="0" fontId="60" fillId="0" borderId="41" xfId="144" applyFont="1" applyFill="1" applyBorder="1" applyAlignment="1">
      <alignment horizontal="center" vertical="center"/>
    </xf>
    <xf numFmtId="0" fontId="60" fillId="0" borderId="27" xfId="144" applyFont="1" applyFill="1" applyBorder="1" applyAlignment="1">
      <alignment horizontal="center" vertical="center"/>
    </xf>
    <xf numFmtId="43" fontId="60" fillId="0" borderId="46" xfId="144" applyNumberFormat="1" applyFont="1" applyFill="1" applyBorder="1" applyAlignment="1">
      <alignment horizontal="center" vertical="center"/>
    </xf>
    <xf numFmtId="43" fontId="60" fillId="0" borderId="59" xfId="144" applyNumberFormat="1" applyFont="1" applyFill="1" applyBorder="1" applyAlignment="1">
      <alignment horizontal="center" vertical="center"/>
    </xf>
    <xf numFmtId="43" fontId="60" fillId="0" borderId="70" xfId="144" applyNumberFormat="1" applyFont="1" applyFill="1" applyBorder="1" applyAlignment="1">
      <alignment horizontal="center" vertical="center"/>
    </xf>
    <xf numFmtId="0" fontId="63" fillId="25" borderId="41" xfId="123" applyFont="1" applyFill="1" applyBorder="1" applyAlignment="1">
      <alignment horizontal="center" vertical="center"/>
    </xf>
    <xf numFmtId="0" fontId="63" fillId="25" borderId="27" xfId="123" applyFont="1" applyFill="1" applyBorder="1" applyAlignment="1">
      <alignment horizontal="center" vertical="center"/>
    </xf>
    <xf numFmtId="0" fontId="63" fillId="25" borderId="27" xfId="123" applyFont="1" applyFill="1" applyBorder="1" applyAlignment="1">
      <alignment vertical="center"/>
    </xf>
    <xf numFmtId="0" fontId="63" fillId="25" borderId="26" xfId="123" applyFont="1" applyFill="1" applyBorder="1" applyAlignment="1">
      <alignment horizontal="center" vertical="center"/>
    </xf>
    <xf numFmtId="0" fontId="63" fillId="25" borderId="28" xfId="123" applyFont="1" applyFill="1" applyBorder="1" applyAlignment="1">
      <alignment horizontal="center" vertical="center"/>
    </xf>
    <xf numFmtId="43" fontId="64" fillId="24" borderId="80" xfId="28" applyFont="1" applyFill="1" applyBorder="1" applyAlignment="1">
      <alignment horizontal="center" vertical="center"/>
    </xf>
    <xf numFmtId="43" fontId="64" fillId="24" borderId="81" xfId="28" applyFont="1" applyFill="1" applyBorder="1" applyAlignment="1">
      <alignment horizontal="center" vertical="center"/>
    </xf>
    <xf numFmtId="43" fontId="63" fillId="25" borderId="26" xfId="28" applyFont="1" applyFill="1" applyBorder="1" applyAlignment="1">
      <alignment horizontal="center" vertical="center" wrapText="1"/>
    </xf>
    <xf numFmtId="43" fontId="63" fillId="25" borderId="40" xfId="28" applyFont="1" applyFill="1" applyBorder="1" applyAlignment="1">
      <alignment horizontal="center" vertical="center" wrapText="1"/>
    </xf>
    <xf numFmtId="43" fontId="63" fillId="25" borderId="28" xfId="28" applyFont="1" applyFill="1" applyBorder="1" applyAlignment="1">
      <alignment horizontal="center" vertical="center" wrapText="1"/>
    </xf>
    <xf numFmtId="43" fontId="63" fillId="25" borderId="29" xfId="28" applyFont="1" applyFill="1" applyBorder="1" applyAlignment="1">
      <alignment horizontal="center" vertical="center" wrapText="1"/>
    </xf>
    <xf numFmtId="0" fontId="60" fillId="24" borderId="84" xfId="123" applyFont="1" applyFill="1" applyBorder="1" applyAlignment="1">
      <alignment horizontal="center" vertical="center"/>
    </xf>
    <xf numFmtId="0" fontId="60" fillId="24" borderId="83" xfId="123" applyFont="1" applyFill="1" applyBorder="1" applyAlignment="1">
      <alignment horizontal="center" vertical="center"/>
    </xf>
    <xf numFmtId="0" fontId="61" fillId="0" borderId="80" xfId="127" applyFont="1" applyFill="1" applyBorder="1" applyAlignment="1">
      <alignment horizontal="center" vertical="center"/>
    </xf>
    <xf numFmtId="0" fontId="61" fillId="0" borderId="81" xfId="127" applyFont="1" applyFill="1" applyBorder="1" applyAlignment="1">
      <alignment horizontal="center" vertical="center"/>
    </xf>
    <xf numFmtId="43" fontId="61" fillId="0" borderId="65" xfId="28" applyFont="1" applyFill="1" applyBorder="1" applyAlignment="1">
      <alignment horizontal="center" vertical="center"/>
    </xf>
    <xf numFmtId="43" fontId="61" fillId="0" borderId="66" xfId="28" applyFont="1" applyFill="1" applyBorder="1" applyAlignment="1">
      <alignment horizontal="center" vertical="center"/>
    </xf>
    <xf numFmtId="0" fontId="63" fillId="24" borderId="0" xfId="123" applyFont="1" applyFill="1" applyBorder="1" applyAlignment="1">
      <alignment horizontal="center" vertical="center" wrapText="1"/>
    </xf>
    <xf numFmtId="43" fontId="63" fillId="0" borderId="25" xfId="123" applyNumberFormat="1" applyFont="1" applyFill="1" applyBorder="1" applyAlignment="1">
      <alignment horizontal="center" vertical="center"/>
    </xf>
    <xf numFmtId="43" fontId="63" fillId="0" borderId="60" xfId="123" applyNumberFormat="1" applyFont="1" applyFill="1" applyBorder="1" applyAlignment="1">
      <alignment horizontal="center" vertical="center"/>
    </xf>
    <xf numFmtId="43" fontId="61" fillId="24" borderId="80" xfId="28" applyFont="1" applyFill="1" applyBorder="1" applyAlignment="1">
      <alignment horizontal="center" vertical="center"/>
    </xf>
    <xf numFmtId="43" fontId="61" fillId="24" borderId="81" xfId="28" applyFont="1" applyFill="1" applyBorder="1" applyAlignment="1">
      <alignment horizontal="center" vertical="center"/>
    </xf>
    <xf numFmtId="43" fontId="61" fillId="0" borderId="80" xfId="28" applyFont="1" applyFill="1" applyBorder="1" applyAlignment="1">
      <alignment horizontal="center" vertical="center"/>
    </xf>
    <xf numFmtId="43" fontId="61" fillId="0" borderId="81" xfId="28" applyFont="1" applyFill="1" applyBorder="1" applyAlignment="1">
      <alignment horizontal="center" vertical="center"/>
    </xf>
    <xf numFmtId="43" fontId="60" fillId="31" borderId="10" xfId="28" applyFont="1" applyFill="1" applyBorder="1" applyAlignment="1">
      <alignment horizontal="center" vertical="center"/>
    </xf>
    <xf numFmtId="0" fontId="60" fillId="31" borderId="47" xfId="123" applyFont="1" applyFill="1" applyBorder="1" applyAlignment="1">
      <alignment horizontal="center" vertical="center"/>
    </xf>
    <xf numFmtId="0" fontId="60" fillId="31" borderId="10" xfId="123" applyFont="1" applyFill="1" applyBorder="1" applyAlignment="1">
      <alignment horizontal="center" vertical="center"/>
    </xf>
    <xf numFmtId="43" fontId="60" fillId="31" borderId="47" xfId="28" applyFont="1" applyFill="1" applyBorder="1" applyAlignment="1">
      <alignment horizontal="center"/>
    </xf>
    <xf numFmtId="43" fontId="64" fillId="24" borderId="80" xfId="124" applyFont="1" applyFill="1" applyBorder="1" applyAlignment="1">
      <alignment horizontal="center" vertical="center"/>
    </xf>
    <xf numFmtId="43" fontId="64" fillId="24" borderId="81" xfId="124" applyFont="1" applyFill="1" applyBorder="1" applyAlignment="1">
      <alignment horizontal="center" vertical="center"/>
    </xf>
    <xf numFmtId="0" fontId="60" fillId="0" borderId="84" xfId="123" applyFont="1" applyFill="1" applyBorder="1" applyAlignment="1">
      <alignment horizontal="center" vertical="center"/>
    </xf>
    <xf numFmtId="0" fontId="60" fillId="0" borderId="83" xfId="123" applyFont="1" applyFill="1" applyBorder="1" applyAlignment="1">
      <alignment horizontal="center" vertical="center"/>
    </xf>
    <xf numFmtId="43" fontId="61" fillId="24" borderId="65" xfId="28" applyFont="1" applyFill="1" applyBorder="1" applyAlignment="1">
      <alignment horizontal="center" vertical="center"/>
    </xf>
    <xf numFmtId="43" fontId="61" fillId="24" borderId="66" xfId="28" applyFont="1" applyFill="1" applyBorder="1" applyAlignment="1">
      <alignment horizontal="center" vertical="center"/>
    </xf>
    <xf numFmtId="43" fontId="61" fillId="0" borderId="65" xfId="28" applyFont="1" applyFill="1" applyBorder="1" applyAlignment="1">
      <alignment horizontal="right" vertical="center"/>
    </xf>
    <xf numFmtId="43" fontId="61" fillId="0" borderId="66" xfId="28" applyFont="1" applyFill="1" applyBorder="1" applyAlignment="1">
      <alignment horizontal="right" vertical="center"/>
    </xf>
    <xf numFmtId="43" fontId="61" fillId="0" borderId="86" xfId="28" applyFont="1" applyFill="1" applyBorder="1" applyAlignment="1">
      <alignment horizontal="right" vertical="center"/>
    </xf>
    <xf numFmtId="43" fontId="61" fillId="0" borderId="67" xfId="28" applyFont="1" applyFill="1" applyBorder="1" applyAlignment="1">
      <alignment horizontal="right" vertical="center"/>
    </xf>
    <xf numFmtId="43" fontId="60" fillId="0" borderId="84" xfId="28" applyFont="1" applyFill="1" applyBorder="1" applyAlignment="1">
      <alignment horizontal="center" vertical="center"/>
    </xf>
    <xf numFmtId="43" fontId="60" fillId="0" borderId="83" xfId="28" applyFont="1" applyFill="1" applyBorder="1" applyAlignment="1">
      <alignment horizontal="center" vertical="center"/>
    </xf>
    <xf numFmtId="0" fontId="63" fillId="24" borderId="0" xfId="123" applyFont="1" applyFill="1" applyAlignment="1">
      <alignment horizontal="center" vertical="center" wrapText="1"/>
    </xf>
    <xf numFmtId="0" fontId="61" fillId="0" borderId="80" xfId="0" applyFont="1" applyFill="1" applyBorder="1" applyAlignment="1">
      <alignment horizontal="center" vertical="center"/>
    </xf>
    <xf numFmtId="0" fontId="61" fillId="0" borderId="81" xfId="0" applyFont="1" applyFill="1" applyBorder="1" applyAlignment="1">
      <alignment horizontal="center" vertical="center"/>
    </xf>
    <xf numFmtId="0" fontId="50" fillId="24" borderId="0" xfId="123" applyFont="1" applyFill="1" applyBorder="1" applyAlignment="1">
      <alignment horizontal="center"/>
    </xf>
    <xf numFmtId="0" fontId="50" fillId="26" borderId="0" xfId="123" applyFont="1" applyFill="1" applyBorder="1" applyAlignment="1">
      <alignment horizontal="center" vertical="center"/>
    </xf>
    <xf numFmtId="0" fontId="63" fillId="25" borderId="43" xfId="123" applyFont="1" applyFill="1" applyBorder="1" applyAlignment="1">
      <alignment horizontal="center" vertical="center"/>
    </xf>
    <xf numFmtId="0" fontId="63" fillId="25" borderId="33" xfId="123" applyFont="1" applyFill="1" applyBorder="1" applyAlignment="1">
      <alignment horizontal="center" vertical="center"/>
    </xf>
    <xf numFmtId="0" fontId="63" fillId="25" borderId="26" xfId="123" applyFont="1" applyFill="1" applyBorder="1" applyAlignment="1">
      <alignment horizontal="center" vertical="center" wrapText="1"/>
    </xf>
    <xf numFmtId="0" fontId="63" fillId="25" borderId="40" xfId="123" applyFont="1" applyFill="1" applyBorder="1" applyAlignment="1">
      <alignment horizontal="center" vertical="center" wrapText="1"/>
    </xf>
    <xf numFmtId="0" fontId="63" fillId="25" borderId="28" xfId="123" applyFont="1" applyFill="1" applyBorder="1" applyAlignment="1">
      <alignment horizontal="center" vertical="center" wrapText="1"/>
    </xf>
    <xf numFmtId="0" fontId="63" fillId="25" borderId="29" xfId="123" applyFont="1" applyFill="1" applyBorder="1" applyAlignment="1">
      <alignment horizontal="center" vertical="center" wrapText="1"/>
    </xf>
    <xf numFmtId="43" fontId="61" fillId="24" borderId="84" xfId="28" applyFont="1" applyFill="1" applyBorder="1" applyAlignment="1">
      <alignment horizontal="center" vertical="center"/>
    </xf>
    <xf numFmtId="43" fontId="61" fillId="24" borderId="83" xfId="28" applyFont="1" applyFill="1" applyBorder="1" applyAlignment="1">
      <alignment horizontal="center" vertical="center"/>
    </xf>
    <xf numFmtId="43" fontId="61" fillId="0" borderId="84" xfId="28" applyFont="1" applyFill="1" applyBorder="1" applyAlignment="1">
      <alignment horizontal="center" vertical="center"/>
    </xf>
    <xf numFmtId="43" fontId="61" fillId="0" borderId="83" xfId="28" applyFont="1" applyFill="1" applyBorder="1" applyAlignment="1">
      <alignment horizontal="center" vertical="center"/>
    </xf>
    <xf numFmtId="0" fontId="63" fillId="24" borderId="0" xfId="0" applyFont="1" applyFill="1" applyAlignment="1">
      <alignment horizontal="left" vertical="center"/>
    </xf>
    <xf numFmtId="0" fontId="63" fillId="24" borderId="0" xfId="0" applyFont="1" applyFill="1" applyAlignment="1">
      <alignment horizontal="center" wrapText="1"/>
    </xf>
    <xf numFmtId="0" fontId="63" fillId="25" borderId="39" xfId="0" applyFont="1" applyFill="1" applyBorder="1" applyAlignment="1">
      <alignment horizontal="center" vertical="center"/>
    </xf>
    <xf numFmtId="0" fontId="63" fillId="25" borderId="51" xfId="0" applyFont="1" applyFill="1" applyBorder="1" applyAlignment="1">
      <alignment horizontal="center" vertical="center"/>
    </xf>
    <xf numFmtId="0" fontId="63" fillId="25" borderId="26" xfId="0" applyFont="1" applyFill="1" applyBorder="1" applyAlignment="1">
      <alignment horizontal="center" vertical="center"/>
    </xf>
    <xf numFmtId="0" fontId="63" fillId="25" borderId="40" xfId="0" applyFont="1" applyFill="1" applyBorder="1"/>
    <xf numFmtId="0" fontId="63" fillId="25" borderId="28" xfId="0" applyFont="1" applyFill="1" applyBorder="1"/>
    <xf numFmtId="0" fontId="63" fillId="25" borderId="29" xfId="0" applyFont="1" applyFill="1" applyBorder="1"/>
    <xf numFmtId="0" fontId="63" fillId="25" borderId="41" xfId="0" applyFont="1" applyFill="1" applyBorder="1" applyAlignment="1">
      <alignment horizontal="center" vertical="center"/>
    </xf>
    <xf numFmtId="0" fontId="63" fillId="25" borderId="27" xfId="0" applyFont="1" applyFill="1" applyBorder="1"/>
    <xf numFmtId="0" fontId="63" fillId="25" borderId="26" xfId="0" applyFont="1" applyFill="1" applyBorder="1" applyAlignment="1">
      <alignment horizontal="center" vertical="center" wrapText="1"/>
    </xf>
    <xf numFmtId="0" fontId="63" fillId="25" borderId="23" xfId="0" applyFont="1" applyFill="1" applyBorder="1" applyAlignment="1">
      <alignment horizontal="center" vertical="center" wrapText="1"/>
    </xf>
    <xf numFmtId="0" fontId="63" fillId="25" borderId="40" xfId="0" applyFont="1" applyFill="1" applyBorder="1" applyAlignment="1">
      <alignment horizontal="center" vertical="center" wrapText="1"/>
    </xf>
    <xf numFmtId="0" fontId="63" fillId="25" borderId="28" xfId="0" applyFont="1" applyFill="1" applyBorder="1" applyAlignment="1">
      <alignment horizontal="center" vertical="center" wrapText="1"/>
    </xf>
    <xf numFmtId="0" fontId="63" fillId="25" borderId="21" xfId="0" applyFont="1" applyFill="1" applyBorder="1" applyAlignment="1">
      <alignment horizontal="center" vertical="center" wrapText="1"/>
    </xf>
    <xf numFmtId="0" fontId="63" fillId="25" borderId="29" xfId="0" applyFont="1" applyFill="1" applyBorder="1" applyAlignment="1">
      <alignment horizontal="center" vertical="center" wrapText="1"/>
    </xf>
    <xf numFmtId="0" fontId="64" fillId="24" borderId="45" xfId="0" applyFont="1" applyFill="1" applyBorder="1" applyAlignment="1">
      <alignment horizontal="left"/>
    </xf>
    <xf numFmtId="0" fontId="64" fillId="24" borderId="35" xfId="0" applyFont="1" applyFill="1" applyBorder="1" applyAlignment="1">
      <alignment horizontal="left"/>
    </xf>
    <xf numFmtId="4" fontId="64" fillId="24" borderId="45" xfId="28" applyNumberFormat="1" applyFont="1" applyFill="1" applyBorder="1" applyAlignment="1">
      <alignment horizontal="center"/>
    </xf>
    <xf numFmtId="4" fontId="64" fillId="24" borderId="50" xfId="28" applyNumberFormat="1" applyFont="1" applyFill="1" applyBorder="1" applyAlignment="1">
      <alignment horizontal="center"/>
    </xf>
    <xf numFmtId="4" fontId="64" fillId="24" borderId="35" xfId="28" applyNumberFormat="1" applyFont="1" applyFill="1" applyBorder="1" applyAlignment="1">
      <alignment horizontal="center"/>
    </xf>
    <xf numFmtId="4" fontId="63" fillId="24" borderId="25" xfId="0" applyNumberFormat="1" applyFont="1" applyFill="1" applyBorder="1" applyAlignment="1">
      <alignment horizontal="center" vertical="center"/>
    </xf>
    <xf numFmtId="4" fontId="63" fillId="24" borderId="58" xfId="0" applyNumberFormat="1" applyFont="1" applyFill="1" applyBorder="1" applyAlignment="1">
      <alignment horizontal="center" vertical="center"/>
    </xf>
    <xf numFmtId="0" fontId="60" fillId="25" borderId="10" xfId="0" applyFont="1" applyFill="1" applyBorder="1" applyAlignment="1">
      <alignment horizontal="center" vertical="center"/>
    </xf>
    <xf numFmtId="0" fontId="50" fillId="24" borderId="0" xfId="0" applyFont="1" applyFill="1" applyBorder="1" applyAlignment="1">
      <alignment horizontal="center"/>
    </xf>
    <xf numFmtId="3" fontId="82" fillId="0" borderId="0" xfId="68" applyNumberFormat="1" applyFont="1" applyFill="1" applyBorder="1" applyAlignment="1" applyProtection="1">
      <protection locked="0"/>
    </xf>
    <xf numFmtId="0" fontId="82" fillId="0" borderId="0" xfId="0" applyFont="1" applyFill="1" applyBorder="1" applyAlignment="1" applyProtection="1">
      <alignment vertical="center"/>
      <protection locked="0"/>
    </xf>
    <xf numFmtId="43" fontId="64" fillId="26" borderId="140" xfId="0" applyNumberFormat="1" applyFont="1" applyFill="1" applyBorder="1" applyAlignment="1">
      <alignment vertical="center"/>
    </xf>
    <xf numFmtId="0" fontId="50" fillId="26" borderId="0" xfId="123" applyFont="1" applyFill="1" applyBorder="1" applyAlignment="1"/>
    <xf numFmtId="0" fontId="50" fillId="26" borderId="0" xfId="123" applyFont="1" applyFill="1" applyBorder="1"/>
    <xf numFmtId="0" fontId="50" fillId="26" borderId="0" xfId="123" applyFont="1" applyFill="1" applyBorder="1" applyAlignment="1">
      <alignment horizontal="right"/>
    </xf>
    <xf numFmtId="0" fontId="50" fillId="26" borderId="0" xfId="123" applyFont="1" applyFill="1"/>
  </cellXfs>
  <cellStyles count="15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" xfId="28" builtinId="3"/>
    <cellStyle name="Comma 13" xfId="83" xr:uid="{00000000-0005-0000-0000-00001C000000}"/>
    <cellStyle name="Comma 2" xfId="29" xr:uid="{00000000-0005-0000-0000-00001D000000}"/>
    <cellStyle name="Comma 2 2" xfId="30" xr:uid="{00000000-0005-0000-0000-00001E000000}"/>
    <cellStyle name="Comma 2 2 2" xfId="64" xr:uid="{00000000-0005-0000-0000-00001F000000}"/>
    <cellStyle name="Comma 2 2 2 2" xfId="73" xr:uid="{00000000-0005-0000-0000-000020000000}"/>
    <cellStyle name="Comma 2 2 2 3" xfId="77" xr:uid="{00000000-0005-0000-0000-000021000000}"/>
    <cellStyle name="Comma 2 3" xfId="62" xr:uid="{00000000-0005-0000-0000-000022000000}"/>
    <cellStyle name="Comma 2 3 2" xfId="76" xr:uid="{00000000-0005-0000-0000-000023000000}"/>
    <cellStyle name="Comma 3" xfId="31" xr:uid="{00000000-0005-0000-0000-000024000000}"/>
    <cellStyle name="Comma 3 2" xfId="65" xr:uid="{00000000-0005-0000-0000-000025000000}"/>
    <cellStyle name="Comma 4" xfId="52" xr:uid="{00000000-0005-0000-0000-000026000000}"/>
    <cellStyle name="Comma 4 2" xfId="55" xr:uid="{00000000-0005-0000-0000-000027000000}"/>
    <cellStyle name="Comma 4 2 2" xfId="59" xr:uid="{00000000-0005-0000-0000-000028000000}"/>
    <cellStyle name="Comma 4 2 2 2" xfId="71" xr:uid="{00000000-0005-0000-0000-000029000000}"/>
    <cellStyle name="Comma 4 2 2 2 2" xfId="80" xr:uid="{00000000-0005-0000-0000-00002A000000}"/>
    <cellStyle name="Comma 4 2 2 2 2 2" xfId="124" xr:uid="{00000000-0005-0000-0000-00002B000000}"/>
    <cellStyle name="Comma 4 2 3 2 2" xfId="85" xr:uid="{00000000-0005-0000-0000-00002C000000}"/>
    <cellStyle name="Comma 4 2 3 2 2 2" xfId="89" xr:uid="{00000000-0005-0000-0000-00002D000000}"/>
    <cellStyle name="Comma 4 2 3 2 2 3" xfId="99" xr:uid="{00000000-0005-0000-0000-00002E000000}"/>
    <cellStyle name="Comma 4 2 3 2 2 4" xfId="102" xr:uid="{00000000-0005-0000-0000-00002F000000}"/>
    <cellStyle name="Comma 4 2 3 2 2 5" xfId="105" xr:uid="{00000000-0005-0000-0000-000030000000}"/>
    <cellStyle name="Comma 4 2 3 2 2 6" xfId="108" xr:uid="{00000000-0005-0000-0000-000031000000}"/>
    <cellStyle name="Comma 4 2 3 2 2 7" xfId="117" xr:uid="{00000000-0005-0000-0000-000032000000}"/>
    <cellStyle name="Comma 4 2 3 2 2 8" xfId="130" xr:uid="{00000000-0005-0000-0000-000033000000}"/>
    <cellStyle name="Comma 4 2 3 2 2 9" xfId="134" xr:uid="{00000000-0005-0000-0000-000034000000}"/>
    <cellStyle name="Comma 4 2 3 2 2 9 2" xfId="142" xr:uid="{00000000-0005-0000-0000-000035000000}"/>
    <cellStyle name="Comma 4 2 3 2 2 9 3" xfId="145" xr:uid="{00000000-0005-0000-0000-000036000000}"/>
    <cellStyle name="Comma 4 3" xfId="57" xr:uid="{00000000-0005-0000-0000-000037000000}"/>
    <cellStyle name="Comma 5" xfId="32" xr:uid="{00000000-0005-0000-0000-000038000000}"/>
    <cellStyle name="Comma 5 2" xfId="53" xr:uid="{00000000-0005-0000-0000-000039000000}"/>
    <cellStyle name="Comma 5 4" xfId="148" xr:uid="{91FE08BD-8502-410F-A314-B559FFBF0FE2}"/>
    <cellStyle name="Comma 6" xfId="61" xr:uid="{00000000-0005-0000-0000-00003A000000}"/>
    <cellStyle name="Comma 6 2" xfId="74" xr:uid="{00000000-0005-0000-0000-00003B000000}"/>
    <cellStyle name="Explanatory Text" xfId="33" xr:uid="{00000000-0005-0000-0000-00003C000000}"/>
    <cellStyle name="Good" xfId="34" xr:uid="{00000000-0005-0000-0000-00003D000000}"/>
    <cellStyle name="Heading 1" xfId="35" xr:uid="{00000000-0005-0000-0000-00003E000000}"/>
    <cellStyle name="Heading 2" xfId="36" xr:uid="{00000000-0005-0000-0000-00003F000000}"/>
    <cellStyle name="Heading 3" xfId="37" xr:uid="{00000000-0005-0000-0000-000040000000}"/>
    <cellStyle name="Heading 4" xfId="38" xr:uid="{00000000-0005-0000-0000-000041000000}"/>
    <cellStyle name="Hyperlink" xfId="150" builtinId="8"/>
    <cellStyle name="Input" xfId="39" xr:uid="{00000000-0005-0000-0000-000042000000}"/>
    <cellStyle name="Linked Cell" xfId="40" xr:uid="{00000000-0005-0000-0000-000043000000}"/>
    <cellStyle name="Neutral" xfId="41" xr:uid="{00000000-0005-0000-0000-000044000000}"/>
    <cellStyle name="Normal" xfId="0" builtinId="0"/>
    <cellStyle name="Normal 2" xfId="42" xr:uid="{00000000-0005-0000-0000-000046000000}"/>
    <cellStyle name="Normal 2 2" xfId="63" xr:uid="{00000000-0005-0000-0000-000047000000}"/>
    <cellStyle name="Normal 2 2 2" xfId="75" xr:uid="{00000000-0005-0000-0000-000048000000}"/>
    <cellStyle name="Normal 3" xfId="51" xr:uid="{00000000-0005-0000-0000-000049000000}"/>
    <cellStyle name="Normal 3 2" xfId="54" xr:uid="{00000000-0005-0000-0000-00004A000000}"/>
    <cellStyle name="Normal 3 2 2" xfId="58" xr:uid="{00000000-0005-0000-0000-00004B000000}"/>
    <cellStyle name="Normal 3 2 2 2" xfId="66" xr:uid="{00000000-0005-0000-0000-00004C000000}"/>
    <cellStyle name="Normal 3 2 2 2 2" xfId="78" xr:uid="{00000000-0005-0000-0000-00004D000000}"/>
    <cellStyle name="Normal 3 2 2 2 2 2" xfId="67" xr:uid="{00000000-0005-0000-0000-00004E000000}"/>
    <cellStyle name="Normal 3 2 2 2 2 2 2" xfId="68" xr:uid="{00000000-0005-0000-0000-00004F000000}"/>
    <cellStyle name="Normal 3 2 2 2 2 2 2 2" xfId="79" xr:uid="{00000000-0005-0000-0000-000050000000}"/>
    <cellStyle name="Normal 3 2 2 2 2 2 2 2 2" xfId="91" xr:uid="{00000000-0005-0000-0000-000051000000}"/>
    <cellStyle name="Normal 3 2 2 2 2 2 2 2 3" xfId="95" xr:uid="{00000000-0005-0000-0000-000052000000}"/>
    <cellStyle name="Normal 3 2 2 2 2 2 2 2 3 2" xfId="111" xr:uid="{00000000-0005-0000-0000-000053000000}"/>
    <cellStyle name="Normal 3 2 2 2 2 2 2 2 3 2 2" xfId="120" xr:uid="{00000000-0005-0000-0000-000054000000}"/>
    <cellStyle name="Normal 3 2 2 2 2 2 2 2 3 2 2 2" xfId="136" xr:uid="{00000000-0005-0000-0000-000055000000}"/>
    <cellStyle name="Normal 3 2 2 2 2 2 2 2 4" xfId="127" xr:uid="{00000000-0005-0000-0000-000056000000}"/>
    <cellStyle name="Normal 3 2 2 2 2 2 3" xfId="69" xr:uid="{00000000-0005-0000-0000-000057000000}"/>
    <cellStyle name="Normal 3 2 2 2 2 2 3 2" xfId="86" xr:uid="{00000000-0005-0000-0000-000058000000}"/>
    <cellStyle name="Normal 3 2 2 2 2 2 3 2 10" xfId="135" xr:uid="{00000000-0005-0000-0000-000059000000}"/>
    <cellStyle name="Normal 3 2 2 2 2 2 3 2 10 2" xfId="143" xr:uid="{00000000-0005-0000-0000-00005A000000}"/>
    <cellStyle name="Normal 3 2 2 2 2 2 3 2 10 3" xfId="146" xr:uid="{00000000-0005-0000-0000-00005B000000}"/>
    <cellStyle name="Normal 3 2 2 2 2 2 3 2 2" xfId="88" xr:uid="{00000000-0005-0000-0000-00005C000000}"/>
    <cellStyle name="Normal 3 2 2 2 2 2 3 2 2 2" xfId="113" xr:uid="{00000000-0005-0000-0000-00005D000000}"/>
    <cellStyle name="Normal 3 2 2 2 2 2 3 2 2 2 2" xfId="122" xr:uid="{00000000-0005-0000-0000-00005E000000}"/>
    <cellStyle name="Normal 3 2 2 2 2 2 3 2 2 2 2 2" xfId="138" xr:uid="{00000000-0005-0000-0000-00005F000000}"/>
    <cellStyle name="Normal 3 2 2 2 2 2 3 2 3" xfId="98" xr:uid="{00000000-0005-0000-0000-000060000000}"/>
    <cellStyle name="Normal 3 2 2 2 2 2 3 2 4" xfId="101" xr:uid="{00000000-0005-0000-0000-000061000000}"/>
    <cellStyle name="Normal 3 2 2 2 2 2 3 2 5" xfId="104" xr:uid="{00000000-0005-0000-0000-000062000000}"/>
    <cellStyle name="Normal 3 2 2 2 2 2 3 2 6" xfId="107" xr:uid="{00000000-0005-0000-0000-000063000000}"/>
    <cellStyle name="Normal 3 2 2 2 2 2 3 2 7" xfId="116" xr:uid="{00000000-0005-0000-0000-000064000000}"/>
    <cellStyle name="Normal 3 2 2 2 2 2 3 2 8" xfId="123" xr:uid="{00000000-0005-0000-0000-000065000000}"/>
    <cellStyle name="Normal 3 2 2 2 2 2 3 2 9" xfId="131" xr:uid="{00000000-0005-0000-0000-000066000000}"/>
    <cellStyle name="Normal 3 2 2 2 2 2 4" xfId="82" xr:uid="{00000000-0005-0000-0000-000067000000}"/>
    <cellStyle name="Normal 3 2 2 2 2 2 4 2" xfId="90" xr:uid="{00000000-0005-0000-0000-000068000000}"/>
    <cellStyle name="Normal 3 2 2 2 2 2 4 3" xfId="94" xr:uid="{00000000-0005-0000-0000-000069000000}"/>
    <cellStyle name="Normal 3 2 2 2 2 2 4 3 2" xfId="110" xr:uid="{00000000-0005-0000-0000-00006A000000}"/>
    <cellStyle name="Normal 3 2 2 2 2 2 4 3 2 2" xfId="119" xr:uid="{00000000-0005-0000-0000-00006B000000}"/>
    <cellStyle name="Normal 3 2 2 2 2 2 4 3 2 2 2" xfId="139" xr:uid="{00000000-0005-0000-0000-00006C000000}"/>
    <cellStyle name="Normal 3 2 2 2 2 2 4 4" xfId="126" xr:uid="{00000000-0005-0000-0000-00006D000000}"/>
    <cellStyle name="Normal 3 2 2 2 2 3" xfId="72" xr:uid="{00000000-0005-0000-0000-00006E000000}"/>
    <cellStyle name="Normal 3 2 2 2 2 3 2" xfId="84" xr:uid="{00000000-0005-0000-0000-00006F000000}"/>
    <cellStyle name="Normal 3 2 2 2 2 3 2 2" xfId="87" xr:uid="{00000000-0005-0000-0000-000070000000}"/>
    <cellStyle name="Normal 3 2 2 2 2 3 2 3" xfId="97" xr:uid="{00000000-0005-0000-0000-000071000000}"/>
    <cellStyle name="Normal 3 2 2 2 2 3 2 4" xfId="100" xr:uid="{00000000-0005-0000-0000-000072000000}"/>
    <cellStyle name="Normal 3 2 2 2 2 3 2 5" xfId="103" xr:uid="{00000000-0005-0000-0000-000073000000}"/>
    <cellStyle name="Normal 3 2 2 2 2 3 2 5 2" xfId="114" xr:uid="{00000000-0005-0000-0000-000074000000}"/>
    <cellStyle name="Normal 3 2 2 2 2 3 2 5 2 2" xfId="128" xr:uid="{00000000-0005-0000-0000-000075000000}"/>
    <cellStyle name="Normal 3 2 2 2 2 3 2 5 2 2 2" xfId="132" xr:uid="{00000000-0005-0000-0000-000076000000}"/>
    <cellStyle name="Normal 3 2 2 2 2 3 2 6" xfId="106" xr:uid="{00000000-0005-0000-0000-000077000000}"/>
    <cellStyle name="Normal 3 2 2 2 2 3 2 7" xfId="115" xr:uid="{00000000-0005-0000-0000-000078000000}"/>
    <cellStyle name="Normal 3 2 2 2 2 3 2 8" xfId="129" xr:uid="{00000000-0005-0000-0000-000079000000}"/>
    <cellStyle name="Normal 3 2 2 2 2 3 2 9" xfId="133" xr:uid="{00000000-0005-0000-0000-00007A000000}"/>
    <cellStyle name="Normal 3 2 2 2 2 3 2 9 2" xfId="141" xr:uid="{00000000-0005-0000-0000-00007B000000}"/>
    <cellStyle name="Normal 3 2 2 2 2 3 2 9 3" xfId="144" xr:uid="{00000000-0005-0000-0000-00007C000000}"/>
    <cellStyle name="Normal 3 2 2 2 2 4" xfId="93" xr:uid="{00000000-0005-0000-0000-00007D000000}"/>
    <cellStyle name="Normal 3 2 2 2 2 4 2" xfId="109" xr:uid="{00000000-0005-0000-0000-00007E000000}"/>
    <cellStyle name="Normal 3 2 2 2 2 4 2 2" xfId="118" xr:uid="{00000000-0005-0000-0000-00007F000000}"/>
    <cellStyle name="Normal 3 2 2 2 2 4 2 2 2" xfId="137" xr:uid="{00000000-0005-0000-0000-000080000000}"/>
    <cellStyle name="Normal 3 2 2 5" xfId="70" xr:uid="{00000000-0005-0000-0000-000081000000}"/>
    <cellStyle name="Normal 3 2 2 5 2" xfId="81" xr:uid="{00000000-0005-0000-0000-000082000000}"/>
    <cellStyle name="Normal 3 2 2 5 2 2" xfId="92" xr:uid="{00000000-0005-0000-0000-000083000000}"/>
    <cellStyle name="Normal 3 2 2 5 2 3" xfId="96" xr:uid="{00000000-0005-0000-0000-000084000000}"/>
    <cellStyle name="Normal 3 2 2 5 2 3 2" xfId="112" xr:uid="{00000000-0005-0000-0000-000085000000}"/>
    <cellStyle name="Normal 3 2 2 5 2 3 2 2" xfId="121" xr:uid="{00000000-0005-0000-0000-000086000000}"/>
    <cellStyle name="Normal 3 2 2 5 2 3 2 2 2" xfId="140" xr:uid="{00000000-0005-0000-0000-000087000000}"/>
    <cellStyle name="Normal 3 2 2 5 2 4" xfId="125" xr:uid="{00000000-0005-0000-0000-000088000000}"/>
    <cellStyle name="Normal 3 3" xfId="56" xr:uid="{00000000-0005-0000-0000-000089000000}"/>
    <cellStyle name="Normal 4" xfId="60" xr:uid="{00000000-0005-0000-0000-00008A000000}"/>
    <cellStyle name="Normal 5" xfId="147" xr:uid="{00000000-0005-0000-0000-00008B000000}"/>
    <cellStyle name="Normal 8" xfId="151" xr:uid="{6ADD051E-409E-402B-B1BD-5228A704A267}"/>
    <cellStyle name="Normal_GATO3-3-3" xfId="43" xr:uid="{00000000-0005-0000-0000-00008C000000}"/>
    <cellStyle name="Note" xfId="44" xr:uid="{00000000-0005-0000-0000-00008D000000}"/>
    <cellStyle name="Output" xfId="45" xr:uid="{00000000-0005-0000-0000-00008E000000}"/>
    <cellStyle name="Percent" xfId="46" builtinId="5"/>
    <cellStyle name="Title" xfId="47" xr:uid="{00000000-0005-0000-0000-000090000000}"/>
    <cellStyle name="Total" xfId="48" xr:uid="{00000000-0005-0000-0000-000091000000}"/>
    <cellStyle name="Warning Text" xfId="49" xr:uid="{00000000-0005-0000-0000-000092000000}"/>
    <cellStyle name="ปกติ 3" xfId="50" xr:uid="{00000000-0005-0000-0000-000093000000}"/>
    <cellStyle name="ปกติ_6. ระบบ MECHANICAL R01" xfId="149" xr:uid="{CF7817D0-E02A-4932-92C0-4F230B49805D}"/>
  </cellStyles>
  <dxfs count="0"/>
  <tableStyles count="0" defaultTableStyle="TableStyleMedium9" defaultPivotStyle="PivotStyleLight16"/>
  <colors>
    <mruColors>
      <color rgb="FF00FF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709749</xdr:colOff>
      <xdr:row>12</xdr:row>
      <xdr:rowOff>0</xdr:rowOff>
    </xdr:from>
    <xdr:ext cx="182880" cy="2667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3881463" y="9546772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26" name="TextBox 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50" name="TextBox 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51" name="TextBox 1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70" name="TextBox 11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74" name="TextBox 1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78" name="TextBox 1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88" name="TextBox 11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90" name="TextBox 1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91" name="TextBox 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93" name="TextBox 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94" name="TextBox 1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96" name="TextBox 1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98" name="TextBox 1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99" name="TextBox 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00" name="TextBox 1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02" name="TextBox 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03" name="TextBox 1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05" name="TextBox 1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06" name="TextBox 1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07" name="TextBox 11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08" name="TextBox 1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09" name="TextBox 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10" name="TextBox 1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11" name="TextBox 1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12" name="TextBox 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13" name="TextBox 1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14" name="TextBox 1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15" name="TextBox 1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" name="TextBox 1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" name="TextBox 1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" name="TextBox 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" name="TextBox 1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" name="TextBox 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" name="TextBox 1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" name="TextBox 1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" name="TextBox 11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" name="TextBox 1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" name="TextBox 1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3" name="TextBox 1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6" name="TextBox 1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8" name="TextBox 1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4" name="TextBox 1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5" name="TextBox 11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6" name="TextBox 1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7" name="TextBox 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8" name="TextBox 1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9" name="TextBox 1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50" name="TextBox 1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51" name="TextBox 1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52" name="TextBox 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53" name="TextBox 1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54" name="TextBox 1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55" name="TextBox 1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56" name="TextBox 1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57" name="TextBox 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58" name="TextBox 1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59" name="TextBox 1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60" name="TextBox 1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61" name="TextBox 1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62" name="TextBox 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63" name="TextBox 1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64" name="TextBox 11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65" name="TextBox 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66" name="TextBox 1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67" name="TextBox 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68" name="TextBox 1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69" name="TextBox 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70" name="TextBox 1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71" name="TextBox 1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72" name="TextBox 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73" name="TextBox 1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74" name="TextBox 1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75" name="TextBox 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76" name="TextBox 1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77" name="TextBox 1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78" name="TextBox 1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79" name="TextBox 1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80" name="TextBox 1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81" name="TextBox 1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82" name="TextBox 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83" name="TextBox 11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84" name="TextBox 1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85" name="TextBox 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86" name="TextBox 1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87" name="TextBox 1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88" name="TextBox 1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89" name="TextBox 1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90" name="TextBox 1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91" name="TextBox 1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92" name="TextBox 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93" name="TextBox 1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94" name="TextBox 1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02" name="TextBox 1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18" name="TextBox 1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19" name="TextBox 1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2" name="TextBox 1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3" name="TextBox 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4" name="TextBox 1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5" name="TextBox 1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6" name="TextBox 1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7" name="TextBox 1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8" name="TextBox 1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9" name="TextBox 1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0" name="TextBox 1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1" name="TextBox 1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709749</xdr:colOff>
      <xdr:row>12</xdr:row>
      <xdr:rowOff>0</xdr:rowOff>
    </xdr:from>
    <xdr:ext cx="182880" cy="26670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11358563" y="9459346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3" name="TextBox 1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4" name="TextBox 1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5" name="TextBox 1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6" name="TextBox 1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7" name="TextBox 1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8" name="TextBox 1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9" name="TextBox 1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0" name="TextBox 1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1" name="TextBox 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3" name="TextBox 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4" name="TextBox 1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5" name="TextBox 1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6" name="TextBox 1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7" name="TextBox 1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8" name="TextBox 1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9" name="TextBox 1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0" name="TextBox 1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1" name="TextBox 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2" name="TextBox 1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3" name="TextBox 1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4" name="TextBox 1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5" name="TextBox 1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6" name="TextBox 1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7" name="TextBox 1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8" name="TextBox 1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9" name="TextBox 1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0" name="TextBox 1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1" name="TextBox 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2" name="TextBox 1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3" name="TextBox 1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4" name="TextBox 1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5" name="TextBox 1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6" name="TextBox 1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7" name="TextBox 1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8" name="TextBox 1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9" name="TextBox 1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0" name="TextBox 1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1" name="TextBox 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2" name="TextBox 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3" name="TextBox 1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4" name="TextBox 1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5" name="TextBox 1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6" name="TextBox 1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7" name="TextBox 1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8" name="TextBox 1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9" name="TextBox 1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0" name="TextBox 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1" name="TextBox 11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2" name="TextBox 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3" name="TextBox 1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4" name="TextBox 1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5" name="TextBox 1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6" name="TextBox 1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7" name="TextBox 1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8" name="TextBox 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9" name="TextBox 1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0" name="TextBox 1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1" name="TextBox 1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2" name="TextBox 1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3" name="TextBox 1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4" name="TextBox 1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5" name="TextBox 1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6" name="TextBox 1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7" name="TextBox 1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8" name="TextBox 1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9" name="TextBox 1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0" name="TextBox 11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1" name="TextBox 1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2" name="TextBox 1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3" name="TextBox 1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4" name="TextBox 1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5" name="TextBox 1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6" name="TextBox 1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7" name="TextBox 1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8" name="TextBox 1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9" name="TextBox 1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0" name="TextBox 1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1" name="TextBox 1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2" name="TextBox 1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3" name="TextBox 1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4" name="TextBox 1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5" name="TextBox 1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6" name="TextBox 1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7" name="TextBox 1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8" name="TextBox 1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9" name="TextBox 11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0" name="TextBox 1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1" name="TextBox 1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2" name="TextBox 1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3" name="TextBox 1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4" name="TextBox 1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5" name="TextBox 1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6" name="TextBox 1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7" name="TextBox 1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8" name="TextBox 1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9" name="TextBox 1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0" name="TextBox 1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1" name="TextBox 1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2" name="TextBox 1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3" name="TextBox 1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4" name="TextBox 1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5" name="TextBox 1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6" name="TextBox 1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7" name="TextBox 1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8" name="TextBox 11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9" name="TextBox 1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0" name="TextBox 1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1" name="TextBox 1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2" name="TextBox 1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3" name="TextBox 1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4" name="TextBox 1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5" name="TextBox 1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6" name="TextBox 1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7" name="TextBox 1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8" name="TextBox 1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9" name="TextBox 1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0" name="TextBox 1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1" name="TextBox 1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2" name="TextBox 1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3" name="TextBox 1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4" name="TextBox 1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5" name="TextBox 1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6" name="TextBox 1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7" name="TextBox 1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8" name="TextBox 11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9" name="TextBox 1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0" name="TextBox 1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1" name="TextBox 1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2" name="TextBox 1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3" name="TextBox 1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4" name="TextBox 1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5" name="TextBox 1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6" name="TextBox 1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7" name="TextBox 1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8" name="TextBox 1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9" name="TextBox 1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0" name="TextBox 1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1" name="TextBox 1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2" name="TextBox 1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3" name="TextBox 1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4" name="TextBox 1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5" name="TextBox 1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6" name="TextBox 1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8" name="TextBox 1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9" name="TextBox 1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0" name="TextBox 1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1" name="TextBox 1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2" name="TextBox 1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3" name="TextBox 1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4" name="TextBox 1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5" name="TextBox 1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6" name="TextBox 1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7" name="TextBox 1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8" name="TextBox 1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9" name="TextBox 1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0" name="TextBox 1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1" name="TextBox 1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2" name="TextBox 1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3" name="TextBox 1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4" name="TextBox 1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5" name="TextBox 1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6" name="TextBox 1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7" name="TextBox 11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8" name="TextBox 1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9" name="TextBox 1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0" name="TextBox 1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1" name="TextBox 1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2" name="TextBox 1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3" name="TextBox 1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4" name="TextBox 1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5" name="TextBox 1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6" name="TextBox 1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7" name="TextBox 1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8" name="TextBox 1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9" name="TextBox 1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0" name="TextBox 1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1" name="TextBox 1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2" name="TextBox 1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3" name="TextBox 1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4" name="TextBox 1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5" name="TextBox 1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6" name="TextBox 11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7" name="TextBox 1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8" name="TextBox 1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9" name="TextBox 1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0" name="TextBox 1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1" name="TextBox 1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2" name="TextBox 1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3" name="TextBox 1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4" name="TextBox 1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5" name="TextBox 1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6" name="TextBox 1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7" name="TextBox 1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8" name="TextBox 1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9" name="TextBox 1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0" name="TextBox 1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1" name="TextBox 1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2" name="TextBox 1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3" name="TextBox 1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4" name="TextBox 1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5" name="TextBox 11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6" name="TextBox 1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7" name="TextBox 1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8" name="TextBox 1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9" name="TextBox 1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0" name="TextBox 1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1" name="TextBox 1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2" name="TextBox 1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3" name="TextBox 1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4" name="TextBox 1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5" name="TextBox 1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6" name="TextBox 1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7" name="TextBox 1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8" name="TextBox 1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9" name="TextBox 1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0" name="TextBox 1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1" name="TextBox 1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2" name="TextBox 1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3" name="TextBox 1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4" name="TextBox 11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5" name="TextBox 1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6" name="TextBox 1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7" name="TextBox 1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8" name="TextBox 1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9" name="TextBox 1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0" name="TextBox 1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1" name="TextBox 1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2" name="TextBox 1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3" name="TextBox 1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4" name="TextBox 1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5" name="TextBox 1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6" name="TextBox 1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7" name="TextBox 1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8" name="TextBox 1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9" name="TextBox 1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0" name="TextBox 1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1" name="TextBox 1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2" name="TextBox 1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3" name="TextBox 11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4" name="TextBox 1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5" name="TextBox 1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6" name="TextBox 1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7" name="TextBox 1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8" name="TextBox 1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9" name="TextBox 1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0" name="TextBox 1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1" name="TextBox 1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2" name="TextBox 1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3" name="TextBox 1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4" name="TextBox 1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5" name="TextBox 1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6" name="TextBox 1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7" name="TextBox 1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8" name="TextBox 1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9" name="TextBox 1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0" name="TextBox 1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1" name="TextBox 1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2" name="TextBox 1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3" name="TextBox 11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4" name="TextBox 1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5" name="TextBox 1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6" name="TextBox 1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7" name="TextBox 1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8" name="TextBox 1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9" name="TextBox 1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0" name="TextBox 1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1" name="TextBox 1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2" name="TextBox 1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3" name="TextBox 1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4" name="TextBox 1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5" name="TextBox 1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6" name="TextBox 1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7" name="TextBox 1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8" name="TextBox 1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9" name="TextBox 1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0" name="TextBox 1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1" name="TextBox 1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3" name="TextBox 1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4" name="TextBox 1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5" name="TextBox 1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6" name="TextBox 1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7" name="TextBox 1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8" name="TextBox 1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9" name="TextBox 1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0" name="TextBox 1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1" name="TextBox 1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2" name="TextBox 1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3" name="TextBox 1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4" name="TextBox 1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5" name="TextBox 1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6" name="TextBox 1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7" name="TextBox 1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8" name="TextBox 1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9" name="TextBox 1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0" name="TextBox 1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1" name="TextBox 1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2" name="TextBox 11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3" name="TextBox 1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4" name="TextBox 1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5" name="TextBox 1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6" name="TextBox 1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7" name="TextBox 1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8" name="TextBox 1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9" name="TextBox 1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0" name="TextBox 1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1" name="TextBox 1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2" name="TextBox 1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3" name="TextBox 1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4" name="TextBox 1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5" name="TextBox 1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6" name="TextBox 1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7" name="TextBox 1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8" name="TextBox 1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9" name="TextBox 1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0" name="TextBox 1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1" name="TextBox 11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2" name="TextBox 1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3" name="TextBox 1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4" name="TextBox 1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5" name="TextBox 1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6" name="TextBox 1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7" name="TextBox 1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8" name="TextBox 1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9" name="TextBox 1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0" name="TextBox 1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1" name="TextBox 1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2" name="TextBox 1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3" name="TextBox 1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4" name="TextBox 1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5" name="TextBox 1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6" name="TextBox 1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7" name="TextBox 1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8" name="TextBox 1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9" name="TextBox 1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0" name="TextBox 11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1" name="TextBox 1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2" name="TextBox 1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3" name="TextBox 1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4" name="TextBox 1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5" name="TextBox 1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6" name="TextBox 1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7" name="TextBox 1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8" name="TextBox 1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9" name="TextBox 1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0" name="TextBox 1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1" name="TextBox 1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2" name="TextBox 1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3" name="TextBox 1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4" name="TextBox 1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5" name="TextBox 1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6" name="TextBox 1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7" name="TextBox 1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8" name="TextBox 1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9" name="TextBox 11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0" name="TextBox 1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1" name="TextBox 1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2" name="TextBox 1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3" name="TextBox 1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4" name="TextBox 1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5" name="TextBox 1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6" name="TextBox 1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7" name="TextBox 1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8" name="TextBox 1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9" name="TextBox 1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0" name="TextBox 1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1" name="TextBox 1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2" name="TextBox 1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3" name="TextBox 1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4" name="TextBox 1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5" name="TextBox 1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6" name="TextBox 1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7" name="TextBox 1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8" name="TextBox 11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9" name="TextBox 1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0" name="TextBox 1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1" name="TextBox 1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2" name="TextBox 1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3" name="TextBox 1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4" name="TextBox 1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5" name="TextBox 1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6" name="TextBox 1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7" name="TextBox 1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8" name="TextBox 1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9" name="TextBox 1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0" name="TextBox 1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1" name="TextBox 1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2" name="TextBox 1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3" name="TextBox 1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4" name="TextBox 1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5" name="TextBox 1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6" name="TextBox 1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7" name="TextBox 1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8" name="TextBox 11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9" name="TextBox 1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0" name="TextBox 1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1" name="TextBox 1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2" name="TextBox 1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3" name="TextBox 1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4" name="TextBox 1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5" name="TextBox 1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6" name="TextBox 1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7" name="TextBox 1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8" name="TextBox 1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9" name="TextBox 1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0" name="TextBox 1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1" name="TextBox 1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2" name="TextBox 1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3" name="TextBox 1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4" name="TextBox 1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5" name="TextBox 1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6" name="TextBox 1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8" name="TextBox 1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9" name="TextBox 1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0" name="TextBox 1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1" name="TextBox 1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2" name="TextBox 1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3" name="TextBox 1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4" name="TextBox 1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5" name="TextBox 1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6" name="TextBox 1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7" name="TextBox 1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8" name="TextBox 1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9" name="TextBox 1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0" name="TextBox 1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1" name="TextBox 1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2" name="TextBox 1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3" name="TextBox 1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4" name="TextBox 1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5" name="TextBox 1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6" name="TextBox 1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7" name="TextBox 11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8" name="TextBox 1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9" name="TextBox 1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0" name="TextBox 1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1" name="TextBox 1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2" name="TextBox 1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3" name="TextBox 1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4" name="TextBox 1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5" name="TextBox 1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6" name="TextBox 1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7" name="TextBox 1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8" name="TextBox 1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9" name="TextBox 1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0" name="TextBox 1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1" name="TextBox 1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2" name="TextBox 1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3" name="TextBox 1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4" name="TextBox 1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5" name="TextBox 1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6" name="TextBox 11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7" name="TextBox 1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8" name="TextBox 1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9" name="TextBox 1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0" name="TextBox 1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1" name="TextBox 1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2" name="TextBox 1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3" name="TextBox 1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4" name="TextBox 1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5" name="TextBox 1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6" name="TextBox 1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7" name="TextBox 1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8" name="TextBox 1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9" name="TextBox 1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0" name="TextBox 1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1" name="TextBox 1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2" name="TextBox 1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3" name="TextBox 1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4" name="TextBox 1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5" name="TextBox 11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6" name="TextBox 1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7" name="TextBox 1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8" name="TextBox 1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9" name="TextBox 1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0" name="TextBox 1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1" name="TextBox 1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2" name="TextBox 1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3" name="TextBox 1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4" name="TextBox 1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5" name="TextBox 1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6" name="TextBox 1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7" name="TextBox 1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8" name="TextBox 1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9" name="TextBox 1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0" name="TextBox 1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1" name="TextBox 1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2" name="TextBox 1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3" name="TextBox 1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4" name="TextBox 11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5" name="TextBox 1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6" name="TextBox 1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7" name="TextBox 1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8" name="TextBox 1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9" name="TextBox 1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0" name="TextBox 1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1" name="TextBox 1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2" name="TextBox 1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3" name="TextBox 1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4" name="TextBox 1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5" name="TextBox 1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6" name="TextBox 1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7" name="TextBox 1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8" name="TextBox 1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9" name="TextBox 1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0" name="TextBox 1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1" name="TextBox 1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2" name="TextBox 1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3" name="TextBox 11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4" name="TextBox 1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5" name="TextBox 1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6" name="TextBox 1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7" name="TextBox 1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8" name="TextBox 1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9" name="TextBox 1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0" name="TextBox 1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1" name="TextBox 1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2" name="TextBox 1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3" name="TextBox 1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4" name="TextBox 1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5" name="TextBox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6" name="TextBox 1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7" name="TextBox 1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8" name="TextBox 1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9" name="TextBox 1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0" name="TextBox 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1" name="TextBox 1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2" name="TextBox 1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3" name="TextBox 11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4" name="TextBox 1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5" name="TextBox 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6" name="TextBox 1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7" name="TextBox 1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8" name="TextBox 1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9" name="TextBox 1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0" name="TextBox 1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1" name="TextBox 1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2" name="TextBox 1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3" name="TextBox 1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4" name="TextBox 1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5" name="TextBox 1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6" name="TextBox 1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7" name="TextBox 1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8" name="TextBox 1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9" name="TextBox 1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0" name="TextBox 1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1" name="TextBox 1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3" name="TextBox 1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4" name="TextBox 1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5" name="TextBox 1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6" name="TextBox 1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7" name="TextBox 1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8" name="TextBox 1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9" name="TextBox 1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0" name="TextBox 1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1" name="TextBox 1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2" name="TextBox 1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3" name="TextBox 1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4" name="TextBox 1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5" name="TextBox 1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6" name="TextBox 1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7" name="TextBox 1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8" name="TextBox 1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9" name="TextBox 1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0" name="TextBox 1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1" name="TextBox 1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2" name="TextBox 11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3" name="TextBox 1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4" name="TextBox 1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5" name="TextBox 1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6" name="TextBox 1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7" name="TextBox 1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8" name="TextBox 1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9" name="TextBox 1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0" name="TextBox 1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1" name="TextBox 1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2" name="TextBox 1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3" name="TextBox 1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4" name="TextBox 1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5" name="TextBox 1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6" name="TextBox 1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7" name="TextBox 1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8" name="TextBox 1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9" name="TextBox 1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0" name="TextBox 1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1" name="TextBox 11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2" name="TextBox 1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3" name="TextBox 1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4" name="TextBox 1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5" name="TextBox 1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6" name="TextBox 1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7" name="TextBox 1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8" name="TextBox 1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9" name="TextBox 1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0" name="TextBox 1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1" name="TextBox 1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2" name="TextBox 1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3" name="TextBox 1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4" name="TextBox 1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5" name="TextBox 1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6" name="TextBox 1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7" name="TextBox 1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8" name="TextBox 1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9" name="TextBox 1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0" name="TextBox 11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1" name="TextBox 1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2" name="TextBox 1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3" name="TextBox 1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4" name="TextBox 1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5" name="TextBox 1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6" name="TextBox 1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7" name="TextBox 1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8" name="TextBox 1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9" name="TextBox 1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0" name="TextBox 1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1" name="TextBox 1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2" name="TextBox 1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3" name="TextBox 1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4" name="TextBox 1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5" name="TextBox 1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6" name="TextBox 1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7" name="TextBox 1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8" name="TextBox 1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9" name="TextBox 11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0" name="TextBox 1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1" name="TextBox 1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2" name="TextBox 1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3" name="TextBox 1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4" name="TextBox 1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5" name="TextBox 1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6" name="TextBox 1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7" name="TextBox 1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8" name="TextBox 1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9" name="TextBox 1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0" name="TextBox 1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1" name="TextBox 1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2" name="TextBox 1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3" name="TextBox 1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4" name="TextBox 1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5" name="TextBox 1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6" name="TextBox 1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7" name="TextBox 1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8" name="TextBox 11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9" name="TextBox 1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0" name="TextBox 1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1" name="TextBox 1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2" name="TextBox 1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3" name="TextBox 1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4" name="TextBox 1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5" name="TextBox 1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6" name="TextBox 1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7" name="TextBox 1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8" name="TextBox 1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9" name="TextBox 1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0" name="TextBox 1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1" name="TextBox 1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2" name="TextBox 1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3" name="TextBox 1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4" name="TextBox 1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5" name="TextBox 1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6" name="TextBox 1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7" name="TextBox 1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8" name="TextBox 11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9" name="TextBox 1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0" name="TextBox 1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1" name="TextBox 1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2" name="TextBox 1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3" name="TextBox 1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4" name="TextBox 1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5" name="TextBox 1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6" name="TextBox 1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7" name="TextBox 1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8" name="TextBox 1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9" name="TextBox 1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0" name="TextBox 1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1" name="TextBox 1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2" name="TextBox 1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3" name="TextBox 1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4" name="TextBox 1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5" name="TextBox 1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6" name="TextBox 1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8" name="TextBox 1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9" name="TextBox 1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0" name="TextBox 1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1" name="TextBox 1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2" name="TextBox 1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3" name="TextBox 1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4" name="TextBox 1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5" name="TextBox 1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6" name="TextBox 1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7" name="TextBox 1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8" name="TextBox 1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9" name="TextBox 1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0" name="TextBox 1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1" name="TextBox 1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2" name="TextBox 1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3" name="TextBox 1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4" name="TextBox 1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5" name="TextBox 1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6" name="TextBox 1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7" name="TextBox 11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8" name="TextBox 1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9" name="TextBox 1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0" name="TextBox 1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1" name="TextBox 1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2" name="TextBox 1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3" name="TextBox 1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4" name="TextBox 1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5" name="TextBox 1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6" name="TextBox 1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7" name="TextBox 1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8" name="TextBox 1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9" name="TextBox 1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0" name="TextBox 1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1" name="TextBox 1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2" name="TextBox 1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3" name="TextBox 1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4" name="TextBox 1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5" name="TextBox 1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6" name="TextBox 11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7" name="TextBox 1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8" name="TextBox 1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9" name="TextBox 1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0" name="TextBox 1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1" name="TextBox 1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2" name="TextBox 1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3" name="TextBox 1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4" name="TextBox 1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5" name="TextBox 1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6" name="TextBox 1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7" name="TextBox 1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8" name="TextBox 1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9" name="TextBox 1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0" name="TextBox 1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1" name="TextBox 1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2" name="TextBox 1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3" name="TextBox 1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4" name="TextBox 1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5" name="TextBox 11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6" name="TextBox 1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7" name="TextBox 1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8" name="TextBox 1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9" name="TextBox 1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0" name="TextBox 1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1" name="TextBox 1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2" name="TextBox 1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3" name="TextBox 1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4" name="TextBox 1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5" name="TextBox 1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6" name="TextBox 1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7" name="TextBox 1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8" name="TextBox 1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9" name="TextBox 1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0" name="TextBox 1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1" name="TextBox 1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2" name="TextBox 1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3" name="TextBox 1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4" name="TextBox 11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5" name="TextBox 1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6" name="TextBox 1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7" name="TextBox 1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8" name="TextBox 1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9" name="TextBox 1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0" name="TextBox 1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1" name="TextBox 1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2" name="TextBox 1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3" name="TextBox 1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4" name="TextBox 1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5" name="TextBox 1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6" name="TextBox 1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7" name="TextBox 1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8" name="TextBox 1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9" name="TextBox 1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0" name="TextBox 1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1" name="TextBox 1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2" name="TextBox 1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3" name="TextBox 11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4" name="TextBox 1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5" name="TextBox 1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6" name="TextBox 1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7" name="TextBox 1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8" name="TextBox 1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9" name="TextBox 1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0" name="TextBox 1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1" name="TextBox 1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2" name="TextBox 1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3" name="TextBox 1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4" name="TextBox 1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5" name="TextBox 1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6" name="TextBox 1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7" name="TextBox 1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8" name="TextBox 1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9" name="TextBox 1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0" name="TextBox 1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1" name="TextBox 1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2" name="TextBox 1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3" name="TextBox 11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4" name="TextBox 1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5" name="TextBox 1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6" name="TextBox 1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7" name="TextBox 1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8" name="TextBox 1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9" name="TextBox 1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0" name="TextBox 1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1" name="TextBox 1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2" name="TextBox 1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3" name="TextBox 1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4" name="TextBox 1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5" name="TextBox 1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6" name="TextBox 1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7" name="TextBox 1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8" name="TextBox 1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9" name="TextBox 1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20" name="TextBox 1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21" name="TextBox 1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23" name="TextBox 1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24" name="TextBox 1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25" name="TextBox 1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26" name="TextBox 1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27" name="TextBox 1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28" name="TextBox 1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29" name="TextBox 1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30" name="TextBox 1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31" name="TextBox 1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32" name="TextBox 1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33" name="TextBox 1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34" name="TextBox 1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35" name="TextBox 1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36" name="TextBox 1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37" name="TextBox 1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38" name="TextBox 1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39" name="TextBox 1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40" name="TextBox 1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41" name="TextBox 1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42" name="TextBox 11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43" name="TextBox 1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44" name="TextBox 1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45" name="TextBox 1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46" name="TextBox 1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47" name="TextBox 1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48" name="TextBox 1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49" name="TextBox 1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50" name="TextBox 1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51" name="TextBox 1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52" name="TextBox 1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53" name="TextBox 1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54" name="TextBox 1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55" name="TextBox 1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56" name="TextBox 1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57" name="TextBox 1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58" name="TextBox 1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59" name="TextBox 1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60" name="TextBox 1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61" name="TextBox 11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62" name="TextBox 1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63" name="TextBox 1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64" name="TextBox 1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65" name="TextBox 1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66" name="TextBox 1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67" name="TextBox 1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68" name="TextBox 1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69" name="TextBox 1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70" name="TextBox 1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71" name="TextBox 1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72" name="TextBox 1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73" name="TextBox 1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74" name="TextBox 1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75" name="TextBox 1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76" name="TextBox 1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77" name="TextBox 1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78" name="TextBox 1">
          <a:extLs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79" name="TextBox 1">
          <a:extLs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80" name="TextBox 11">
          <a:extLs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81" name="TextBox 1">
          <a:extLs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82" name="TextBox 1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83" name="TextBox 1">
          <a:extLs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84" name="TextBox 1">
          <a:extLs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85" name="TextBox 1">
          <a:extLs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86" name="TextBox 1">
          <a:extLs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87" name="TextBox 1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88" name="TextBox 1">
          <a:extLs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89" name="TextBox 1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90" name="TextBox 1">
          <a:extLs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91" name="TextBox 1">
          <a:extLs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92" name="TextBox 1">
          <a:extLs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93" name="TextBox 1">
          <a:extLs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94" name="TextBox 1">
          <a:extLs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95" name="TextBox 1">
          <a:extLs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96" name="TextBox 1">
          <a:extLs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97" name="TextBox 1">
          <a:extLs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98" name="TextBox 1">
          <a:extLs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99" name="TextBox 11">
          <a:extLs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00" name="TextBox 1">
          <a:extLs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01" name="TextBox 1">
          <a:extLs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02" name="TextBox 1">
          <a:extLs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03" name="TextBox 1">
          <a:extLs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04" name="TextBox 1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05" name="TextBox 1">
          <a:extLs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06" name="TextBox 1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07" name="TextBox 1">
          <a:extLs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08" name="TextBox 1">
          <a:extLs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09" name="TextBox 1">
          <a:extLs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10" name="TextBox 1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11" name="TextBox 1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12" name="TextBox 1">
          <a:extLs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13" name="TextBox 1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14" name="TextBox 1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15" name="TextBox 1">
          <a:extLs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16" name="TextBox 1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17" name="TextBox 1">
          <a:extLs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18" name="TextBox 11">
          <a:extLs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19" name="TextBox 1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20" name="TextBox 1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21" name="TextBox 1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22" name="TextBox 1">
          <a:extLs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23" name="TextBox 1">
          <a:extLs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24" name="TextBox 1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25" name="TextBox 1">
          <a:extLs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26" name="TextBox 1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27" name="TextBox 1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28" name="TextBox 1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29" name="TextBox 1">
          <a:extLst>
            <a:ext uri="{FF2B5EF4-FFF2-40B4-BE49-F238E27FC236}">
              <a16:creationId xmlns:a16="http://schemas.microsoft.com/office/drawing/2014/main" id="{00000000-0008-0000-0300-000095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30" name="TextBox 1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31" name="TextBox 1">
          <a:extLst>
            <a:ext uri="{FF2B5EF4-FFF2-40B4-BE49-F238E27FC236}">
              <a16:creationId xmlns:a16="http://schemas.microsoft.com/office/drawing/2014/main" id="{00000000-0008-0000-0300-000097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32" name="TextBox 1">
          <a:extLst>
            <a:ext uri="{FF2B5EF4-FFF2-40B4-BE49-F238E27FC236}">
              <a16:creationId xmlns:a16="http://schemas.microsoft.com/office/drawing/2014/main" id="{00000000-0008-0000-0300-000098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33" name="TextBox 1">
          <a:extLst>
            <a:ext uri="{FF2B5EF4-FFF2-40B4-BE49-F238E27FC236}">
              <a16:creationId xmlns:a16="http://schemas.microsoft.com/office/drawing/2014/main" id="{00000000-0008-0000-0300-000099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34" name="TextBox 1">
          <a:extLst>
            <a:ext uri="{FF2B5EF4-FFF2-40B4-BE49-F238E27FC236}">
              <a16:creationId xmlns:a16="http://schemas.microsoft.com/office/drawing/2014/main" id="{00000000-0008-0000-0300-00009A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35" name="TextBox 1">
          <a:extLst>
            <a:ext uri="{FF2B5EF4-FFF2-40B4-BE49-F238E27FC236}">
              <a16:creationId xmlns:a16="http://schemas.microsoft.com/office/drawing/2014/main" id="{00000000-0008-0000-0300-00009B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36" name="TextBox 1">
          <a:extLst>
            <a:ext uri="{FF2B5EF4-FFF2-40B4-BE49-F238E27FC236}">
              <a16:creationId xmlns:a16="http://schemas.microsoft.com/office/drawing/2014/main" id="{00000000-0008-0000-0300-00009C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37" name="TextBox 1">
          <a:extLst>
            <a:ext uri="{FF2B5EF4-FFF2-40B4-BE49-F238E27FC236}">
              <a16:creationId xmlns:a16="http://schemas.microsoft.com/office/drawing/2014/main" id="{00000000-0008-0000-0300-00009D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38" name="TextBox 11">
          <a:extLst>
            <a:ext uri="{FF2B5EF4-FFF2-40B4-BE49-F238E27FC236}">
              <a16:creationId xmlns:a16="http://schemas.microsoft.com/office/drawing/2014/main" id="{00000000-0008-0000-0300-00009E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39" name="TextBox 1">
          <a:extLst>
            <a:ext uri="{FF2B5EF4-FFF2-40B4-BE49-F238E27FC236}">
              <a16:creationId xmlns:a16="http://schemas.microsoft.com/office/drawing/2014/main" id="{00000000-0008-0000-0300-00009F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40" name="TextBox 1">
          <a:extLst>
            <a:ext uri="{FF2B5EF4-FFF2-40B4-BE49-F238E27FC236}">
              <a16:creationId xmlns:a16="http://schemas.microsoft.com/office/drawing/2014/main" id="{00000000-0008-0000-0300-0000A0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41" name="TextBox 1">
          <a:extLst>
            <a:ext uri="{FF2B5EF4-FFF2-40B4-BE49-F238E27FC236}">
              <a16:creationId xmlns:a16="http://schemas.microsoft.com/office/drawing/2014/main" id="{00000000-0008-0000-0300-0000A1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42" name="TextBox 1">
          <a:extLst>
            <a:ext uri="{FF2B5EF4-FFF2-40B4-BE49-F238E27FC236}">
              <a16:creationId xmlns:a16="http://schemas.microsoft.com/office/drawing/2014/main" id="{00000000-0008-0000-0300-0000A2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43" name="TextBox 1">
          <a:extLst>
            <a:ext uri="{FF2B5EF4-FFF2-40B4-BE49-F238E27FC236}">
              <a16:creationId xmlns:a16="http://schemas.microsoft.com/office/drawing/2014/main" id="{00000000-0008-0000-0300-0000A3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44" name="TextBox 1">
          <a:extLst>
            <a:ext uri="{FF2B5EF4-FFF2-40B4-BE49-F238E27FC236}">
              <a16:creationId xmlns:a16="http://schemas.microsoft.com/office/drawing/2014/main" id="{00000000-0008-0000-0300-0000A4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45" name="TextBox 1">
          <a:extLst>
            <a:ext uri="{FF2B5EF4-FFF2-40B4-BE49-F238E27FC236}">
              <a16:creationId xmlns:a16="http://schemas.microsoft.com/office/drawing/2014/main" id="{00000000-0008-0000-0300-0000A5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46" name="TextBox 1">
          <a:extLst>
            <a:ext uri="{FF2B5EF4-FFF2-40B4-BE49-F238E27FC236}">
              <a16:creationId xmlns:a16="http://schemas.microsoft.com/office/drawing/2014/main" id="{00000000-0008-0000-0300-0000A6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447" name="TextBox 1">
          <a:extLst>
            <a:ext uri="{FF2B5EF4-FFF2-40B4-BE49-F238E27FC236}">
              <a16:creationId xmlns:a16="http://schemas.microsoft.com/office/drawing/2014/main" id="{00000000-0008-0000-0300-0000A7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48" name="TextBox 1">
          <a:extLst>
            <a:ext uri="{FF2B5EF4-FFF2-40B4-BE49-F238E27FC236}">
              <a16:creationId xmlns:a16="http://schemas.microsoft.com/office/drawing/2014/main" id="{00000000-0008-0000-0300-0000A8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49" name="TextBox 1">
          <a:extLst>
            <a:ext uri="{FF2B5EF4-FFF2-40B4-BE49-F238E27FC236}">
              <a16:creationId xmlns:a16="http://schemas.microsoft.com/office/drawing/2014/main" id="{00000000-0008-0000-0300-0000A9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50" name="TextBox 1">
          <a:extLst>
            <a:ext uri="{FF2B5EF4-FFF2-40B4-BE49-F238E27FC236}">
              <a16:creationId xmlns:a16="http://schemas.microsoft.com/office/drawing/2014/main" id="{00000000-0008-0000-0300-0000AA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51" name="TextBox 1">
          <a:extLst>
            <a:ext uri="{FF2B5EF4-FFF2-40B4-BE49-F238E27FC236}">
              <a16:creationId xmlns:a16="http://schemas.microsoft.com/office/drawing/2014/main" id="{00000000-0008-0000-0300-0000AB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52" name="TextBox 1">
          <a:extLst>
            <a:ext uri="{FF2B5EF4-FFF2-40B4-BE49-F238E27FC236}">
              <a16:creationId xmlns:a16="http://schemas.microsoft.com/office/drawing/2014/main" id="{00000000-0008-0000-0300-0000AC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53" name="TextBox 1">
          <a:extLst>
            <a:ext uri="{FF2B5EF4-FFF2-40B4-BE49-F238E27FC236}">
              <a16:creationId xmlns:a16="http://schemas.microsoft.com/office/drawing/2014/main" id="{00000000-0008-0000-0300-0000AD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54" name="TextBox 1">
          <a:extLst>
            <a:ext uri="{FF2B5EF4-FFF2-40B4-BE49-F238E27FC236}">
              <a16:creationId xmlns:a16="http://schemas.microsoft.com/office/drawing/2014/main" id="{00000000-0008-0000-0300-0000AE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55" name="TextBox 1">
          <a:extLst>
            <a:ext uri="{FF2B5EF4-FFF2-40B4-BE49-F238E27FC236}">
              <a16:creationId xmlns:a16="http://schemas.microsoft.com/office/drawing/2014/main" id="{00000000-0008-0000-0300-0000AF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56" name="TextBox 1">
          <a:extLst>
            <a:ext uri="{FF2B5EF4-FFF2-40B4-BE49-F238E27FC236}">
              <a16:creationId xmlns:a16="http://schemas.microsoft.com/office/drawing/2014/main" id="{00000000-0008-0000-0300-0000B0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00000000-0008-0000-0300-0000B1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58" name="TextBox 1">
          <a:extLst>
            <a:ext uri="{FF2B5EF4-FFF2-40B4-BE49-F238E27FC236}">
              <a16:creationId xmlns:a16="http://schemas.microsoft.com/office/drawing/2014/main" id="{00000000-0008-0000-0300-0000B2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59" name="TextBox 1">
          <a:extLst>
            <a:ext uri="{FF2B5EF4-FFF2-40B4-BE49-F238E27FC236}">
              <a16:creationId xmlns:a16="http://schemas.microsoft.com/office/drawing/2014/main" id="{00000000-0008-0000-0300-0000B3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60" name="TextBox 1">
          <a:extLst>
            <a:ext uri="{FF2B5EF4-FFF2-40B4-BE49-F238E27FC236}">
              <a16:creationId xmlns:a16="http://schemas.microsoft.com/office/drawing/2014/main" id="{00000000-0008-0000-0300-0000B4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61" name="TextBox 1">
          <a:extLst>
            <a:ext uri="{FF2B5EF4-FFF2-40B4-BE49-F238E27FC236}">
              <a16:creationId xmlns:a16="http://schemas.microsoft.com/office/drawing/2014/main" id="{00000000-0008-0000-0300-0000B5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62" name="TextBox 1">
          <a:extLst>
            <a:ext uri="{FF2B5EF4-FFF2-40B4-BE49-F238E27FC236}">
              <a16:creationId xmlns:a16="http://schemas.microsoft.com/office/drawing/2014/main" id="{00000000-0008-0000-0300-0000B6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63" name="TextBox 1">
          <a:extLst>
            <a:ext uri="{FF2B5EF4-FFF2-40B4-BE49-F238E27FC236}">
              <a16:creationId xmlns:a16="http://schemas.microsoft.com/office/drawing/2014/main" id="{00000000-0008-0000-0300-0000B7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64" name="TextBox 1">
          <a:extLst>
            <a:ext uri="{FF2B5EF4-FFF2-40B4-BE49-F238E27FC236}">
              <a16:creationId xmlns:a16="http://schemas.microsoft.com/office/drawing/2014/main" id="{00000000-0008-0000-0300-0000B8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65" name="TextBox 1">
          <a:extLst>
            <a:ext uri="{FF2B5EF4-FFF2-40B4-BE49-F238E27FC236}">
              <a16:creationId xmlns:a16="http://schemas.microsoft.com/office/drawing/2014/main" id="{00000000-0008-0000-0300-0000B9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66" name="TextBox 1">
          <a:extLst>
            <a:ext uri="{FF2B5EF4-FFF2-40B4-BE49-F238E27FC236}">
              <a16:creationId xmlns:a16="http://schemas.microsoft.com/office/drawing/2014/main" id="{00000000-0008-0000-0300-0000BA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67" name="TextBox 1">
          <a:extLst>
            <a:ext uri="{FF2B5EF4-FFF2-40B4-BE49-F238E27FC236}">
              <a16:creationId xmlns:a16="http://schemas.microsoft.com/office/drawing/2014/main" id="{00000000-0008-0000-0300-0000BB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68" name="TextBox 1">
          <a:extLst>
            <a:ext uri="{FF2B5EF4-FFF2-40B4-BE49-F238E27FC236}">
              <a16:creationId xmlns:a16="http://schemas.microsoft.com/office/drawing/2014/main" id="{00000000-0008-0000-0300-0000BC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69" name="TextBox 1">
          <a:extLst>
            <a:ext uri="{FF2B5EF4-FFF2-40B4-BE49-F238E27FC236}">
              <a16:creationId xmlns:a16="http://schemas.microsoft.com/office/drawing/2014/main" id="{00000000-0008-0000-0300-0000BD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70" name="TextBox 1">
          <a:extLst>
            <a:ext uri="{FF2B5EF4-FFF2-40B4-BE49-F238E27FC236}">
              <a16:creationId xmlns:a16="http://schemas.microsoft.com/office/drawing/2014/main" id="{00000000-0008-0000-0300-0000BE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71" name="TextBox 1">
          <a:extLst>
            <a:ext uri="{FF2B5EF4-FFF2-40B4-BE49-F238E27FC236}">
              <a16:creationId xmlns:a16="http://schemas.microsoft.com/office/drawing/2014/main" id="{00000000-0008-0000-0300-0000BF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72" name="TextBox 1">
          <a:extLst>
            <a:ext uri="{FF2B5EF4-FFF2-40B4-BE49-F238E27FC236}">
              <a16:creationId xmlns:a16="http://schemas.microsoft.com/office/drawing/2014/main" id="{00000000-0008-0000-0300-0000C0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73" name="TextBox 1">
          <a:extLst>
            <a:ext uri="{FF2B5EF4-FFF2-40B4-BE49-F238E27FC236}">
              <a16:creationId xmlns:a16="http://schemas.microsoft.com/office/drawing/2014/main" id="{00000000-0008-0000-0300-0000C1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74" name="TextBox 1">
          <a:extLst>
            <a:ext uri="{FF2B5EF4-FFF2-40B4-BE49-F238E27FC236}">
              <a16:creationId xmlns:a16="http://schemas.microsoft.com/office/drawing/2014/main" id="{00000000-0008-0000-0300-0000C2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75" name="TextBox 1">
          <a:extLst>
            <a:ext uri="{FF2B5EF4-FFF2-40B4-BE49-F238E27FC236}">
              <a16:creationId xmlns:a16="http://schemas.microsoft.com/office/drawing/2014/main" id="{00000000-0008-0000-0300-0000C3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76" name="TextBox 1">
          <a:extLst>
            <a:ext uri="{FF2B5EF4-FFF2-40B4-BE49-F238E27FC236}">
              <a16:creationId xmlns:a16="http://schemas.microsoft.com/office/drawing/2014/main" id="{00000000-0008-0000-0300-0000C4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77" name="TextBox 11">
          <a:extLst>
            <a:ext uri="{FF2B5EF4-FFF2-40B4-BE49-F238E27FC236}">
              <a16:creationId xmlns:a16="http://schemas.microsoft.com/office/drawing/2014/main" id="{00000000-0008-0000-0300-0000C5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78" name="TextBox 1">
          <a:extLst>
            <a:ext uri="{FF2B5EF4-FFF2-40B4-BE49-F238E27FC236}">
              <a16:creationId xmlns:a16="http://schemas.microsoft.com/office/drawing/2014/main" id="{00000000-0008-0000-0300-0000C6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79" name="TextBox 1">
          <a:extLst>
            <a:ext uri="{FF2B5EF4-FFF2-40B4-BE49-F238E27FC236}">
              <a16:creationId xmlns:a16="http://schemas.microsoft.com/office/drawing/2014/main" id="{00000000-0008-0000-0300-0000C7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80" name="TextBox 1">
          <a:extLst>
            <a:ext uri="{FF2B5EF4-FFF2-40B4-BE49-F238E27FC236}">
              <a16:creationId xmlns:a16="http://schemas.microsoft.com/office/drawing/2014/main" id="{00000000-0008-0000-0300-0000C8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81" name="TextBox 1">
          <a:extLst>
            <a:ext uri="{FF2B5EF4-FFF2-40B4-BE49-F238E27FC236}">
              <a16:creationId xmlns:a16="http://schemas.microsoft.com/office/drawing/2014/main" id="{00000000-0008-0000-0300-0000C9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82" name="TextBox 1">
          <a:extLst>
            <a:ext uri="{FF2B5EF4-FFF2-40B4-BE49-F238E27FC236}">
              <a16:creationId xmlns:a16="http://schemas.microsoft.com/office/drawing/2014/main" id="{00000000-0008-0000-0300-0000CA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83" name="TextBox 1">
          <a:extLst>
            <a:ext uri="{FF2B5EF4-FFF2-40B4-BE49-F238E27FC236}">
              <a16:creationId xmlns:a16="http://schemas.microsoft.com/office/drawing/2014/main" id="{00000000-0008-0000-0300-0000CB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84" name="TextBox 1">
          <a:extLst>
            <a:ext uri="{FF2B5EF4-FFF2-40B4-BE49-F238E27FC236}">
              <a16:creationId xmlns:a16="http://schemas.microsoft.com/office/drawing/2014/main" id="{00000000-0008-0000-0300-0000CC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85" name="TextBox 1">
          <a:extLst>
            <a:ext uri="{FF2B5EF4-FFF2-40B4-BE49-F238E27FC236}">
              <a16:creationId xmlns:a16="http://schemas.microsoft.com/office/drawing/2014/main" id="{00000000-0008-0000-0300-0000CD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86" name="TextBox 1">
          <a:extLst>
            <a:ext uri="{FF2B5EF4-FFF2-40B4-BE49-F238E27FC236}">
              <a16:creationId xmlns:a16="http://schemas.microsoft.com/office/drawing/2014/main" id="{00000000-0008-0000-0300-0000CE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87" name="TextBox 1">
          <a:extLst>
            <a:ext uri="{FF2B5EF4-FFF2-40B4-BE49-F238E27FC236}">
              <a16:creationId xmlns:a16="http://schemas.microsoft.com/office/drawing/2014/main" id="{00000000-0008-0000-0300-0000CF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88" name="TextBox 1">
          <a:extLst>
            <a:ext uri="{FF2B5EF4-FFF2-40B4-BE49-F238E27FC236}">
              <a16:creationId xmlns:a16="http://schemas.microsoft.com/office/drawing/2014/main" id="{00000000-0008-0000-0300-0000D0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89" name="TextBox 1">
          <a:extLst>
            <a:ext uri="{FF2B5EF4-FFF2-40B4-BE49-F238E27FC236}">
              <a16:creationId xmlns:a16="http://schemas.microsoft.com/office/drawing/2014/main" id="{00000000-0008-0000-0300-0000D1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90" name="TextBox 1">
          <a:extLst>
            <a:ext uri="{FF2B5EF4-FFF2-40B4-BE49-F238E27FC236}">
              <a16:creationId xmlns:a16="http://schemas.microsoft.com/office/drawing/2014/main" id="{00000000-0008-0000-0300-0000D2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91" name="TextBox 1">
          <a:extLst>
            <a:ext uri="{FF2B5EF4-FFF2-40B4-BE49-F238E27FC236}">
              <a16:creationId xmlns:a16="http://schemas.microsoft.com/office/drawing/2014/main" id="{00000000-0008-0000-0300-0000D3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92" name="TextBox 1">
          <a:extLst>
            <a:ext uri="{FF2B5EF4-FFF2-40B4-BE49-F238E27FC236}">
              <a16:creationId xmlns:a16="http://schemas.microsoft.com/office/drawing/2014/main" id="{00000000-0008-0000-0300-0000D4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93" name="TextBox 1">
          <a:extLst>
            <a:ext uri="{FF2B5EF4-FFF2-40B4-BE49-F238E27FC236}">
              <a16:creationId xmlns:a16="http://schemas.microsoft.com/office/drawing/2014/main" id="{00000000-0008-0000-0300-0000D5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94" name="TextBox 1">
          <a:extLst>
            <a:ext uri="{FF2B5EF4-FFF2-40B4-BE49-F238E27FC236}">
              <a16:creationId xmlns:a16="http://schemas.microsoft.com/office/drawing/2014/main" id="{00000000-0008-0000-0300-0000D6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95" name="TextBox 1">
          <a:extLst>
            <a:ext uri="{FF2B5EF4-FFF2-40B4-BE49-F238E27FC236}">
              <a16:creationId xmlns:a16="http://schemas.microsoft.com/office/drawing/2014/main" id="{00000000-0008-0000-0300-0000D7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96" name="TextBox 11">
          <a:extLst>
            <a:ext uri="{FF2B5EF4-FFF2-40B4-BE49-F238E27FC236}">
              <a16:creationId xmlns:a16="http://schemas.microsoft.com/office/drawing/2014/main" id="{00000000-0008-0000-0300-0000D8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97" name="TextBox 1">
          <a:extLst>
            <a:ext uri="{FF2B5EF4-FFF2-40B4-BE49-F238E27FC236}">
              <a16:creationId xmlns:a16="http://schemas.microsoft.com/office/drawing/2014/main" id="{00000000-0008-0000-0300-0000D9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98" name="TextBox 1">
          <a:extLst>
            <a:ext uri="{FF2B5EF4-FFF2-40B4-BE49-F238E27FC236}">
              <a16:creationId xmlns:a16="http://schemas.microsoft.com/office/drawing/2014/main" id="{00000000-0008-0000-0300-0000DA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499" name="TextBox 1">
          <a:extLst>
            <a:ext uri="{FF2B5EF4-FFF2-40B4-BE49-F238E27FC236}">
              <a16:creationId xmlns:a16="http://schemas.microsoft.com/office/drawing/2014/main" id="{00000000-0008-0000-0300-0000DB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00" name="TextBox 1">
          <a:extLst>
            <a:ext uri="{FF2B5EF4-FFF2-40B4-BE49-F238E27FC236}">
              <a16:creationId xmlns:a16="http://schemas.microsoft.com/office/drawing/2014/main" id="{00000000-0008-0000-0300-0000DC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01" name="TextBox 1">
          <a:extLst>
            <a:ext uri="{FF2B5EF4-FFF2-40B4-BE49-F238E27FC236}">
              <a16:creationId xmlns:a16="http://schemas.microsoft.com/office/drawing/2014/main" id="{00000000-0008-0000-0300-0000DD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02" name="TextBox 1">
          <a:extLst>
            <a:ext uri="{FF2B5EF4-FFF2-40B4-BE49-F238E27FC236}">
              <a16:creationId xmlns:a16="http://schemas.microsoft.com/office/drawing/2014/main" id="{00000000-0008-0000-0300-0000DE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03" name="TextBox 1">
          <a:extLst>
            <a:ext uri="{FF2B5EF4-FFF2-40B4-BE49-F238E27FC236}">
              <a16:creationId xmlns:a16="http://schemas.microsoft.com/office/drawing/2014/main" id="{00000000-0008-0000-0300-0000DF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04" name="TextBox 1">
          <a:extLst>
            <a:ext uri="{FF2B5EF4-FFF2-40B4-BE49-F238E27FC236}">
              <a16:creationId xmlns:a16="http://schemas.microsoft.com/office/drawing/2014/main" id="{00000000-0008-0000-0300-0000E0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05" name="TextBox 1">
          <a:extLst>
            <a:ext uri="{FF2B5EF4-FFF2-40B4-BE49-F238E27FC236}">
              <a16:creationId xmlns:a16="http://schemas.microsoft.com/office/drawing/2014/main" id="{00000000-0008-0000-0300-0000E1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06" name="TextBox 1">
          <a:extLst>
            <a:ext uri="{FF2B5EF4-FFF2-40B4-BE49-F238E27FC236}">
              <a16:creationId xmlns:a16="http://schemas.microsoft.com/office/drawing/2014/main" id="{00000000-0008-0000-0300-0000E2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07" name="TextBox 1">
          <a:extLst>
            <a:ext uri="{FF2B5EF4-FFF2-40B4-BE49-F238E27FC236}">
              <a16:creationId xmlns:a16="http://schemas.microsoft.com/office/drawing/2014/main" id="{00000000-0008-0000-0300-0000E3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08" name="TextBox 1">
          <a:extLst>
            <a:ext uri="{FF2B5EF4-FFF2-40B4-BE49-F238E27FC236}">
              <a16:creationId xmlns:a16="http://schemas.microsoft.com/office/drawing/2014/main" id="{00000000-0008-0000-0300-0000E4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09" name="TextBox 1">
          <a:extLst>
            <a:ext uri="{FF2B5EF4-FFF2-40B4-BE49-F238E27FC236}">
              <a16:creationId xmlns:a16="http://schemas.microsoft.com/office/drawing/2014/main" id="{00000000-0008-0000-0300-0000E5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10" name="TextBox 1">
          <a:extLst>
            <a:ext uri="{FF2B5EF4-FFF2-40B4-BE49-F238E27FC236}">
              <a16:creationId xmlns:a16="http://schemas.microsoft.com/office/drawing/2014/main" id="{00000000-0008-0000-0300-0000E6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11" name="TextBox 1">
          <a:extLst>
            <a:ext uri="{FF2B5EF4-FFF2-40B4-BE49-F238E27FC236}">
              <a16:creationId xmlns:a16="http://schemas.microsoft.com/office/drawing/2014/main" id="{00000000-0008-0000-0300-0000E7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12" name="TextBox 1">
          <a:extLst>
            <a:ext uri="{FF2B5EF4-FFF2-40B4-BE49-F238E27FC236}">
              <a16:creationId xmlns:a16="http://schemas.microsoft.com/office/drawing/2014/main" id="{00000000-0008-0000-0300-0000E8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13" name="TextBox 1">
          <a:extLst>
            <a:ext uri="{FF2B5EF4-FFF2-40B4-BE49-F238E27FC236}">
              <a16:creationId xmlns:a16="http://schemas.microsoft.com/office/drawing/2014/main" id="{00000000-0008-0000-0300-0000E9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14" name="TextBox 1">
          <a:extLst>
            <a:ext uri="{FF2B5EF4-FFF2-40B4-BE49-F238E27FC236}">
              <a16:creationId xmlns:a16="http://schemas.microsoft.com/office/drawing/2014/main" id="{00000000-0008-0000-0300-0000EA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15" name="TextBox 11">
          <a:extLst>
            <a:ext uri="{FF2B5EF4-FFF2-40B4-BE49-F238E27FC236}">
              <a16:creationId xmlns:a16="http://schemas.microsoft.com/office/drawing/2014/main" id="{00000000-0008-0000-0300-0000EB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16" name="TextBox 1">
          <a:extLst>
            <a:ext uri="{FF2B5EF4-FFF2-40B4-BE49-F238E27FC236}">
              <a16:creationId xmlns:a16="http://schemas.microsoft.com/office/drawing/2014/main" id="{00000000-0008-0000-0300-0000EC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17" name="TextBox 1">
          <a:extLst>
            <a:ext uri="{FF2B5EF4-FFF2-40B4-BE49-F238E27FC236}">
              <a16:creationId xmlns:a16="http://schemas.microsoft.com/office/drawing/2014/main" id="{00000000-0008-0000-0300-0000ED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18" name="TextBox 1">
          <a:extLs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19" name="TextBox 1">
          <a:extLst>
            <a:ext uri="{FF2B5EF4-FFF2-40B4-BE49-F238E27FC236}">
              <a16:creationId xmlns:a16="http://schemas.microsoft.com/office/drawing/2014/main" id="{00000000-0008-0000-0300-0000EF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20" name="TextBox 1">
          <a:extLst>
            <a:ext uri="{FF2B5EF4-FFF2-40B4-BE49-F238E27FC236}">
              <a16:creationId xmlns:a16="http://schemas.microsoft.com/office/drawing/2014/main" id="{00000000-0008-0000-0300-0000F0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21" name="TextBox 1">
          <a:extLst>
            <a:ext uri="{FF2B5EF4-FFF2-40B4-BE49-F238E27FC236}">
              <a16:creationId xmlns:a16="http://schemas.microsoft.com/office/drawing/2014/main" id="{00000000-0008-0000-0300-0000F1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22" name="TextBox 1">
          <a:extLst>
            <a:ext uri="{FF2B5EF4-FFF2-40B4-BE49-F238E27FC236}">
              <a16:creationId xmlns:a16="http://schemas.microsoft.com/office/drawing/2014/main" id="{00000000-0008-0000-0300-0000F2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23" name="TextBox 1">
          <a:extLst>
            <a:ext uri="{FF2B5EF4-FFF2-40B4-BE49-F238E27FC236}">
              <a16:creationId xmlns:a16="http://schemas.microsoft.com/office/drawing/2014/main" id="{00000000-0008-0000-0300-0000F3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24" name="TextBox 1">
          <a:extLst>
            <a:ext uri="{FF2B5EF4-FFF2-40B4-BE49-F238E27FC236}">
              <a16:creationId xmlns:a16="http://schemas.microsoft.com/office/drawing/2014/main" id="{00000000-0008-0000-0300-0000F4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25" name="TextBox 1">
          <a:extLst>
            <a:ext uri="{FF2B5EF4-FFF2-40B4-BE49-F238E27FC236}">
              <a16:creationId xmlns:a16="http://schemas.microsoft.com/office/drawing/2014/main" id="{00000000-0008-0000-0300-0000F5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26" name="TextBox 1">
          <a:extLst>
            <a:ext uri="{FF2B5EF4-FFF2-40B4-BE49-F238E27FC236}">
              <a16:creationId xmlns:a16="http://schemas.microsoft.com/office/drawing/2014/main" id="{00000000-0008-0000-0300-0000F6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27" name="TextBox 1">
          <a:extLst>
            <a:ext uri="{FF2B5EF4-FFF2-40B4-BE49-F238E27FC236}">
              <a16:creationId xmlns:a16="http://schemas.microsoft.com/office/drawing/2014/main" id="{00000000-0008-0000-0300-0000F7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28" name="TextBox 1">
          <a:extLst>
            <a:ext uri="{FF2B5EF4-FFF2-40B4-BE49-F238E27FC236}">
              <a16:creationId xmlns:a16="http://schemas.microsoft.com/office/drawing/2014/main" id="{00000000-0008-0000-0300-0000F8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29" name="TextBox 1">
          <a:extLst>
            <a:ext uri="{FF2B5EF4-FFF2-40B4-BE49-F238E27FC236}">
              <a16:creationId xmlns:a16="http://schemas.microsoft.com/office/drawing/2014/main" id="{00000000-0008-0000-0300-0000F9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30" name="TextBox 1">
          <a:extLst>
            <a:ext uri="{FF2B5EF4-FFF2-40B4-BE49-F238E27FC236}">
              <a16:creationId xmlns:a16="http://schemas.microsoft.com/office/drawing/2014/main" id="{00000000-0008-0000-0300-0000FA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31" name="TextBox 1">
          <a:extLst>
            <a:ext uri="{FF2B5EF4-FFF2-40B4-BE49-F238E27FC236}">
              <a16:creationId xmlns:a16="http://schemas.microsoft.com/office/drawing/2014/main" id="{00000000-0008-0000-0300-0000FB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32" name="TextBox 1">
          <a:extLst>
            <a:ext uri="{FF2B5EF4-FFF2-40B4-BE49-F238E27FC236}">
              <a16:creationId xmlns:a16="http://schemas.microsoft.com/office/drawing/2014/main" id="{00000000-0008-0000-0300-0000FC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33" name="TextBox 1">
          <a:extLst>
            <a:ext uri="{FF2B5EF4-FFF2-40B4-BE49-F238E27FC236}">
              <a16:creationId xmlns:a16="http://schemas.microsoft.com/office/drawing/2014/main" id="{00000000-0008-0000-0300-0000FD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34" name="TextBox 11">
          <a:extLst>
            <a:ext uri="{FF2B5EF4-FFF2-40B4-BE49-F238E27FC236}">
              <a16:creationId xmlns:a16="http://schemas.microsoft.com/office/drawing/2014/main" id="{00000000-0008-0000-0300-0000FE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35" name="TextBox 1">
          <a:extLst>
            <a:ext uri="{FF2B5EF4-FFF2-40B4-BE49-F238E27FC236}">
              <a16:creationId xmlns:a16="http://schemas.microsoft.com/office/drawing/2014/main" id="{00000000-0008-0000-0300-0000FF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36" name="TextBox 1">
          <a:extLst>
            <a:ext uri="{FF2B5EF4-FFF2-40B4-BE49-F238E27FC236}">
              <a16:creationId xmlns:a16="http://schemas.microsoft.com/office/drawing/2014/main" id="{00000000-0008-0000-0300-00000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37" name="TextBox 1">
          <a:extLst>
            <a:ext uri="{FF2B5EF4-FFF2-40B4-BE49-F238E27FC236}">
              <a16:creationId xmlns:a16="http://schemas.microsoft.com/office/drawing/2014/main" id="{00000000-0008-0000-0300-00000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38" name="TextBox 1">
          <a:extLst>
            <a:ext uri="{FF2B5EF4-FFF2-40B4-BE49-F238E27FC236}">
              <a16:creationId xmlns:a16="http://schemas.microsoft.com/office/drawing/2014/main" id="{00000000-0008-0000-0300-00000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39" name="TextBox 1">
          <a:extLst>
            <a:ext uri="{FF2B5EF4-FFF2-40B4-BE49-F238E27FC236}">
              <a16:creationId xmlns:a16="http://schemas.microsoft.com/office/drawing/2014/main" id="{00000000-0008-0000-0300-00000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40" name="TextBox 1">
          <a:extLst>
            <a:ext uri="{FF2B5EF4-FFF2-40B4-BE49-F238E27FC236}">
              <a16:creationId xmlns:a16="http://schemas.microsoft.com/office/drawing/2014/main" id="{00000000-0008-0000-0300-00000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41" name="TextBox 1">
          <a:extLst>
            <a:ext uri="{FF2B5EF4-FFF2-40B4-BE49-F238E27FC236}">
              <a16:creationId xmlns:a16="http://schemas.microsoft.com/office/drawing/2014/main" id="{00000000-0008-0000-0300-00000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42" name="TextBox 1">
          <a:extLst>
            <a:ext uri="{FF2B5EF4-FFF2-40B4-BE49-F238E27FC236}">
              <a16:creationId xmlns:a16="http://schemas.microsoft.com/office/drawing/2014/main" id="{00000000-0008-0000-0300-00000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43" name="TextBox 1">
          <a:extLst>
            <a:ext uri="{FF2B5EF4-FFF2-40B4-BE49-F238E27FC236}">
              <a16:creationId xmlns:a16="http://schemas.microsoft.com/office/drawing/2014/main" id="{00000000-0008-0000-0300-00000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44" name="TextBox 1">
          <a:extLst>
            <a:ext uri="{FF2B5EF4-FFF2-40B4-BE49-F238E27FC236}">
              <a16:creationId xmlns:a16="http://schemas.microsoft.com/office/drawing/2014/main" id="{00000000-0008-0000-0300-00000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45" name="TextBox 1">
          <a:extLst>
            <a:ext uri="{FF2B5EF4-FFF2-40B4-BE49-F238E27FC236}">
              <a16:creationId xmlns:a16="http://schemas.microsoft.com/office/drawing/2014/main" id="{00000000-0008-0000-0300-00000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46" name="TextBox 1">
          <a:extLst>
            <a:ext uri="{FF2B5EF4-FFF2-40B4-BE49-F238E27FC236}">
              <a16:creationId xmlns:a16="http://schemas.microsoft.com/office/drawing/2014/main" id="{00000000-0008-0000-0300-00000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47" name="TextBox 1">
          <a:extLst>
            <a:ext uri="{FF2B5EF4-FFF2-40B4-BE49-F238E27FC236}">
              <a16:creationId xmlns:a16="http://schemas.microsoft.com/office/drawing/2014/main" id="{00000000-0008-0000-0300-00000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48" name="TextBox 1">
          <a:extLst>
            <a:ext uri="{FF2B5EF4-FFF2-40B4-BE49-F238E27FC236}">
              <a16:creationId xmlns:a16="http://schemas.microsoft.com/office/drawing/2014/main" id="{00000000-0008-0000-0300-00000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49" name="TextBox 1">
          <a:extLst>
            <a:ext uri="{FF2B5EF4-FFF2-40B4-BE49-F238E27FC236}">
              <a16:creationId xmlns:a16="http://schemas.microsoft.com/office/drawing/2014/main" id="{00000000-0008-0000-0300-00000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50" name="TextBox 1">
          <a:extLst>
            <a:ext uri="{FF2B5EF4-FFF2-40B4-BE49-F238E27FC236}">
              <a16:creationId xmlns:a16="http://schemas.microsoft.com/office/drawing/2014/main" id="{00000000-0008-0000-0300-00000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51" name="TextBox 1">
          <a:extLst>
            <a:ext uri="{FF2B5EF4-FFF2-40B4-BE49-F238E27FC236}">
              <a16:creationId xmlns:a16="http://schemas.microsoft.com/office/drawing/2014/main" id="{00000000-0008-0000-0300-00000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52" name="TextBox 1">
          <a:extLst>
            <a:ext uri="{FF2B5EF4-FFF2-40B4-BE49-F238E27FC236}">
              <a16:creationId xmlns:a16="http://schemas.microsoft.com/office/drawing/2014/main" id="{00000000-0008-0000-0300-00001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53" name="TextBox 11">
          <a:extLst>
            <a:ext uri="{FF2B5EF4-FFF2-40B4-BE49-F238E27FC236}">
              <a16:creationId xmlns:a16="http://schemas.microsoft.com/office/drawing/2014/main" id="{00000000-0008-0000-0300-00001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54" name="TextBox 1">
          <a:extLst>
            <a:ext uri="{FF2B5EF4-FFF2-40B4-BE49-F238E27FC236}">
              <a16:creationId xmlns:a16="http://schemas.microsoft.com/office/drawing/2014/main" id="{00000000-0008-0000-0300-00001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55" name="TextBox 1">
          <a:extLst>
            <a:ext uri="{FF2B5EF4-FFF2-40B4-BE49-F238E27FC236}">
              <a16:creationId xmlns:a16="http://schemas.microsoft.com/office/drawing/2014/main" id="{00000000-0008-0000-0300-00001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56" name="TextBox 1">
          <a:extLst>
            <a:ext uri="{FF2B5EF4-FFF2-40B4-BE49-F238E27FC236}">
              <a16:creationId xmlns:a16="http://schemas.microsoft.com/office/drawing/2014/main" id="{00000000-0008-0000-0300-00001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57" name="TextBox 1">
          <a:extLst>
            <a:ext uri="{FF2B5EF4-FFF2-40B4-BE49-F238E27FC236}">
              <a16:creationId xmlns:a16="http://schemas.microsoft.com/office/drawing/2014/main" id="{00000000-0008-0000-0300-00001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58" name="TextBox 1">
          <a:extLst>
            <a:ext uri="{FF2B5EF4-FFF2-40B4-BE49-F238E27FC236}">
              <a16:creationId xmlns:a16="http://schemas.microsoft.com/office/drawing/2014/main" id="{00000000-0008-0000-0300-00001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59" name="TextBox 1">
          <a:extLst>
            <a:ext uri="{FF2B5EF4-FFF2-40B4-BE49-F238E27FC236}">
              <a16:creationId xmlns:a16="http://schemas.microsoft.com/office/drawing/2014/main" id="{00000000-0008-0000-0300-00001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60" name="TextBox 1">
          <a:extLst>
            <a:ext uri="{FF2B5EF4-FFF2-40B4-BE49-F238E27FC236}">
              <a16:creationId xmlns:a16="http://schemas.microsoft.com/office/drawing/2014/main" id="{00000000-0008-0000-0300-00001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61" name="TextBox 1">
          <a:extLst>
            <a:ext uri="{FF2B5EF4-FFF2-40B4-BE49-F238E27FC236}">
              <a16:creationId xmlns:a16="http://schemas.microsoft.com/office/drawing/2014/main" id="{00000000-0008-0000-0300-00001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62" name="TextBox 1">
          <a:extLst>
            <a:ext uri="{FF2B5EF4-FFF2-40B4-BE49-F238E27FC236}">
              <a16:creationId xmlns:a16="http://schemas.microsoft.com/office/drawing/2014/main" id="{00000000-0008-0000-0300-00001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63" name="TextBox 1">
          <a:extLst>
            <a:ext uri="{FF2B5EF4-FFF2-40B4-BE49-F238E27FC236}">
              <a16:creationId xmlns:a16="http://schemas.microsoft.com/office/drawing/2014/main" id="{00000000-0008-0000-0300-00001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64" name="TextBox 1">
          <a:extLst>
            <a:ext uri="{FF2B5EF4-FFF2-40B4-BE49-F238E27FC236}">
              <a16:creationId xmlns:a16="http://schemas.microsoft.com/office/drawing/2014/main" id="{00000000-0008-0000-0300-00001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65" name="TextBox 1">
          <a:extLst>
            <a:ext uri="{FF2B5EF4-FFF2-40B4-BE49-F238E27FC236}">
              <a16:creationId xmlns:a16="http://schemas.microsoft.com/office/drawing/2014/main" id="{00000000-0008-0000-0300-00001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66" name="TextBox 1">
          <a:extLst>
            <a:ext uri="{FF2B5EF4-FFF2-40B4-BE49-F238E27FC236}">
              <a16:creationId xmlns:a16="http://schemas.microsoft.com/office/drawing/2014/main" id="{00000000-0008-0000-0300-00001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67" name="TextBox 1">
          <a:extLst>
            <a:ext uri="{FF2B5EF4-FFF2-40B4-BE49-F238E27FC236}">
              <a16:creationId xmlns:a16="http://schemas.microsoft.com/office/drawing/2014/main" id="{00000000-0008-0000-0300-00001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68" name="TextBox 1">
          <a:extLst>
            <a:ext uri="{FF2B5EF4-FFF2-40B4-BE49-F238E27FC236}">
              <a16:creationId xmlns:a16="http://schemas.microsoft.com/office/drawing/2014/main" id="{00000000-0008-0000-0300-00002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69" name="TextBox 1">
          <a:extLst>
            <a:ext uri="{FF2B5EF4-FFF2-40B4-BE49-F238E27FC236}">
              <a16:creationId xmlns:a16="http://schemas.microsoft.com/office/drawing/2014/main" id="{00000000-0008-0000-0300-00002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70" name="TextBox 1">
          <a:extLst>
            <a:ext uri="{FF2B5EF4-FFF2-40B4-BE49-F238E27FC236}">
              <a16:creationId xmlns:a16="http://schemas.microsoft.com/office/drawing/2014/main" id="{00000000-0008-0000-0300-00002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71" name="TextBox 1">
          <a:extLst>
            <a:ext uri="{FF2B5EF4-FFF2-40B4-BE49-F238E27FC236}">
              <a16:creationId xmlns:a16="http://schemas.microsoft.com/office/drawing/2014/main" id="{00000000-0008-0000-0300-00002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72" name="TextBox 1">
          <a:extLst>
            <a:ext uri="{FF2B5EF4-FFF2-40B4-BE49-F238E27FC236}">
              <a16:creationId xmlns:a16="http://schemas.microsoft.com/office/drawing/2014/main" id="{00000000-0008-0000-0300-00002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73" name="TextBox 11">
          <a:extLst>
            <a:ext uri="{FF2B5EF4-FFF2-40B4-BE49-F238E27FC236}">
              <a16:creationId xmlns:a16="http://schemas.microsoft.com/office/drawing/2014/main" id="{00000000-0008-0000-0300-00002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74" name="TextBox 1">
          <a:extLst>
            <a:ext uri="{FF2B5EF4-FFF2-40B4-BE49-F238E27FC236}">
              <a16:creationId xmlns:a16="http://schemas.microsoft.com/office/drawing/2014/main" id="{00000000-0008-0000-0300-00002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75" name="TextBox 1">
          <a:extLst>
            <a:ext uri="{FF2B5EF4-FFF2-40B4-BE49-F238E27FC236}">
              <a16:creationId xmlns:a16="http://schemas.microsoft.com/office/drawing/2014/main" id="{00000000-0008-0000-0300-00002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76" name="TextBox 1">
          <a:extLst>
            <a:ext uri="{FF2B5EF4-FFF2-40B4-BE49-F238E27FC236}">
              <a16:creationId xmlns:a16="http://schemas.microsoft.com/office/drawing/2014/main" id="{00000000-0008-0000-0300-00002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77" name="TextBox 1">
          <a:extLst>
            <a:ext uri="{FF2B5EF4-FFF2-40B4-BE49-F238E27FC236}">
              <a16:creationId xmlns:a16="http://schemas.microsoft.com/office/drawing/2014/main" id="{00000000-0008-0000-0300-00002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78" name="TextBox 1">
          <a:extLst>
            <a:ext uri="{FF2B5EF4-FFF2-40B4-BE49-F238E27FC236}">
              <a16:creationId xmlns:a16="http://schemas.microsoft.com/office/drawing/2014/main" id="{00000000-0008-0000-0300-00002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79" name="TextBox 1">
          <a:extLst>
            <a:ext uri="{FF2B5EF4-FFF2-40B4-BE49-F238E27FC236}">
              <a16:creationId xmlns:a16="http://schemas.microsoft.com/office/drawing/2014/main" id="{00000000-0008-0000-0300-00002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80" name="TextBox 1">
          <a:extLst>
            <a:ext uri="{FF2B5EF4-FFF2-40B4-BE49-F238E27FC236}">
              <a16:creationId xmlns:a16="http://schemas.microsoft.com/office/drawing/2014/main" id="{00000000-0008-0000-0300-00002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81" name="TextBox 1">
          <a:extLst>
            <a:ext uri="{FF2B5EF4-FFF2-40B4-BE49-F238E27FC236}">
              <a16:creationId xmlns:a16="http://schemas.microsoft.com/office/drawing/2014/main" id="{00000000-0008-0000-0300-00002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82" name="TextBox 1">
          <a:extLst>
            <a:ext uri="{FF2B5EF4-FFF2-40B4-BE49-F238E27FC236}">
              <a16:creationId xmlns:a16="http://schemas.microsoft.com/office/drawing/2014/main" id="{00000000-0008-0000-0300-00002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83" name="TextBox 1">
          <a:extLst>
            <a:ext uri="{FF2B5EF4-FFF2-40B4-BE49-F238E27FC236}">
              <a16:creationId xmlns:a16="http://schemas.microsoft.com/office/drawing/2014/main" id="{00000000-0008-0000-0300-00002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84" name="TextBox 1">
          <a:extLst>
            <a:ext uri="{FF2B5EF4-FFF2-40B4-BE49-F238E27FC236}">
              <a16:creationId xmlns:a16="http://schemas.microsoft.com/office/drawing/2014/main" id="{00000000-0008-0000-0300-00003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85" name="TextBox 1">
          <a:extLst>
            <a:ext uri="{FF2B5EF4-FFF2-40B4-BE49-F238E27FC236}">
              <a16:creationId xmlns:a16="http://schemas.microsoft.com/office/drawing/2014/main" id="{00000000-0008-0000-0300-00003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86" name="TextBox 1">
          <a:extLst>
            <a:ext uri="{FF2B5EF4-FFF2-40B4-BE49-F238E27FC236}">
              <a16:creationId xmlns:a16="http://schemas.microsoft.com/office/drawing/2014/main" id="{00000000-0008-0000-0300-00003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87" name="TextBox 1">
          <a:extLst>
            <a:ext uri="{FF2B5EF4-FFF2-40B4-BE49-F238E27FC236}">
              <a16:creationId xmlns:a16="http://schemas.microsoft.com/office/drawing/2014/main" id="{00000000-0008-0000-0300-00003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88" name="TextBox 1">
          <a:extLst>
            <a:ext uri="{FF2B5EF4-FFF2-40B4-BE49-F238E27FC236}">
              <a16:creationId xmlns:a16="http://schemas.microsoft.com/office/drawing/2014/main" id="{00000000-0008-0000-0300-00003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89" name="TextBox 1">
          <a:extLst>
            <a:ext uri="{FF2B5EF4-FFF2-40B4-BE49-F238E27FC236}">
              <a16:creationId xmlns:a16="http://schemas.microsoft.com/office/drawing/2014/main" id="{00000000-0008-0000-0300-00003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90" name="TextBox 1">
          <a:extLst>
            <a:ext uri="{FF2B5EF4-FFF2-40B4-BE49-F238E27FC236}">
              <a16:creationId xmlns:a16="http://schemas.microsoft.com/office/drawing/2014/main" id="{00000000-0008-0000-0300-00003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91" name="TextBox 1">
          <a:extLst>
            <a:ext uri="{FF2B5EF4-FFF2-40B4-BE49-F238E27FC236}">
              <a16:creationId xmlns:a16="http://schemas.microsoft.com/office/drawing/2014/main" id="{00000000-0008-0000-0300-00003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00000000-0008-0000-0300-00003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93" name="TextBox 1">
          <a:extLst>
            <a:ext uri="{FF2B5EF4-FFF2-40B4-BE49-F238E27FC236}">
              <a16:creationId xmlns:a16="http://schemas.microsoft.com/office/drawing/2014/main" id="{00000000-0008-0000-0300-00003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94" name="TextBox 1">
          <a:extLst>
            <a:ext uri="{FF2B5EF4-FFF2-40B4-BE49-F238E27FC236}">
              <a16:creationId xmlns:a16="http://schemas.microsoft.com/office/drawing/2014/main" id="{00000000-0008-0000-0300-00003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95" name="TextBox 1">
          <a:extLst>
            <a:ext uri="{FF2B5EF4-FFF2-40B4-BE49-F238E27FC236}">
              <a16:creationId xmlns:a16="http://schemas.microsoft.com/office/drawing/2014/main" id="{00000000-0008-0000-0300-00003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96" name="TextBox 1">
          <a:extLst>
            <a:ext uri="{FF2B5EF4-FFF2-40B4-BE49-F238E27FC236}">
              <a16:creationId xmlns:a16="http://schemas.microsoft.com/office/drawing/2014/main" id="{00000000-0008-0000-0300-00003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97" name="TextBox 1">
          <a:extLst>
            <a:ext uri="{FF2B5EF4-FFF2-40B4-BE49-F238E27FC236}">
              <a16:creationId xmlns:a16="http://schemas.microsoft.com/office/drawing/2014/main" id="{00000000-0008-0000-0300-00003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98" name="TextBox 1">
          <a:extLst>
            <a:ext uri="{FF2B5EF4-FFF2-40B4-BE49-F238E27FC236}">
              <a16:creationId xmlns:a16="http://schemas.microsoft.com/office/drawing/2014/main" id="{00000000-0008-0000-0300-00003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599" name="TextBox 1">
          <a:extLst>
            <a:ext uri="{FF2B5EF4-FFF2-40B4-BE49-F238E27FC236}">
              <a16:creationId xmlns:a16="http://schemas.microsoft.com/office/drawing/2014/main" id="{00000000-0008-0000-0300-00003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00" name="TextBox 1">
          <a:extLst>
            <a:ext uri="{FF2B5EF4-FFF2-40B4-BE49-F238E27FC236}">
              <a16:creationId xmlns:a16="http://schemas.microsoft.com/office/drawing/2014/main" id="{00000000-0008-0000-0300-00004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01" name="TextBox 1">
          <a:extLst>
            <a:ext uri="{FF2B5EF4-FFF2-40B4-BE49-F238E27FC236}">
              <a16:creationId xmlns:a16="http://schemas.microsoft.com/office/drawing/2014/main" id="{00000000-0008-0000-0300-00004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02" name="TextBox 1">
          <a:extLst>
            <a:ext uri="{FF2B5EF4-FFF2-40B4-BE49-F238E27FC236}">
              <a16:creationId xmlns:a16="http://schemas.microsoft.com/office/drawing/2014/main" id="{00000000-0008-0000-0300-00004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03" name="TextBox 1">
          <a:extLst>
            <a:ext uri="{FF2B5EF4-FFF2-40B4-BE49-F238E27FC236}">
              <a16:creationId xmlns:a16="http://schemas.microsoft.com/office/drawing/2014/main" id="{00000000-0008-0000-0300-00004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04" name="TextBox 1">
          <a:extLst>
            <a:ext uri="{FF2B5EF4-FFF2-40B4-BE49-F238E27FC236}">
              <a16:creationId xmlns:a16="http://schemas.microsoft.com/office/drawing/2014/main" id="{00000000-0008-0000-0300-00004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05" name="TextBox 1">
          <a:extLst>
            <a:ext uri="{FF2B5EF4-FFF2-40B4-BE49-F238E27FC236}">
              <a16:creationId xmlns:a16="http://schemas.microsoft.com/office/drawing/2014/main" id="{00000000-0008-0000-0300-00004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06" name="TextBox 1">
          <a:extLst>
            <a:ext uri="{FF2B5EF4-FFF2-40B4-BE49-F238E27FC236}">
              <a16:creationId xmlns:a16="http://schemas.microsoft.com/office/drawing/2014/main" id="{00000000-0008-0000-0300-00004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07" name="TextBox 1">
          <a:extLst>
            <a:ext uri="{FF2B5EF4-FFF2-40B4-BE49-F238E27FC236}">
              <a16:creationId xmlns:a16="http://schemas.microsoft.com/office/drawing/2014/main" id="{00000000-0008-0000-0300-00004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08" name="TextBox 1">
          <a:extLst>
            <a:ext uri="{FF2B5EF4-FFF2-40B4-BE49-F238E27FC236}">
              <a16:creationId xmlns:a16="http://schemas.microsoft.com/office/drawing/2014/main" id="{00000000-0008-0000-0300-00004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09" name="TextBox 1">
          <a:extLst>
            <a:ext uri="{FF2B5EF4-FFF2-40B4-BE49-F238E27FC236}">
              <a16:creationId xmlns:a16="http://schemas.microsoft.com/office/drawing/2014/main" id="{00000000-0008-0000-0300-00004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10" name="TextBox 1">
          <a:extLst>
            <a:ext uri="{FF2B5EF4-FFF2-40B4-BE49-F238E27FC236}">
              <a16:creationId xmlns:a16="http://schemas.microsoft.com/office/drawing/2014/main" id="{00000000-0008-0000-0300-00004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11" name="TextBox 1">
          <a:extLst>
            <a:ext uri="{FF2B5EF4-FFF2-40B4-BE49-F238E27FC236}">
              <a16:creationId xmlns:a16="http://schemas.microsoft.com/office/drawing/2014/main" id="{00000000-0008-0000-0300-00004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12" name="TextBox 11">
          <a:extLst>
            <a:ext uri="{FF2B5EF4-FFF2-40B4-BE49-F238E27FC236}">
              <a16:creationId xmlns:a16="http://schemas.microsoft.com/office/drawing/2014/main" id="{00000000-0008-0000-0300-00004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13" name="TextBox 1">
          <a:extLst>
            <a:ext uri="{FF2B5EF4-FFF2-40B4-BE49-F238E27FC236}">
              <a16:creationId xmlns:a16="http://schemas.microsoft.com/office/drawing/2014/main" id="{00000000-0008-0000-0300-00004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14" name="TextBox 1">
          <a:extLst>
            <a:ext uri="{FF2B5EF4-FFF2-40B4-BE49-F238E27FC236}">
              <a16:creationId xmlns:a16="http://schemas.microsoft.com/office/drawing/2014/main" id="{00000000-0008-0000-0300-00004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15" name="TextBox 1">
          <a:extLst>
            <a:ext uri="{FF2B5EF4-FFF2-40B4-BE49-F238E27FC236}">
              <a16:creationId xmlns:a16="http://schemas.microsoft.com/office/drawing/2014/main" id="{00000000-0008-0000-0300-00004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16" name="TextBox 1">
          <a:extLst>
            <a:ext uri="{FF2B5EF4-FFF2-40B4-BE49-F238E27FC236}">
              <a16:creationId xmlns:a16="http://schemas.microsoft.com/office/drawing/2014/main" id="{00000000-0008-0000-0300-00005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17" name="TextBox 1">
          <a:extLst>
            <a:ext uri="{FF2B5EF4-FFF2-40B4-BE49-F238E27FC236}">
              <a16:creationId xmlns:a16="http://schemas.microsoft.com/office/drawing/2014/main" id="{00000000-0008-0000-0300-00005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18" name="TextBox 1">
          <a:extLst>
            <a:ext uri="{FF2B5EF4-FFF2-40B4-BE49-F238E27FC236}">
              <a16:creationId xmlns:a16="http://schemas.microsoft.com/office/drawing/2014/main" id="{00000000-0008-0000-0300-00005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19" name="TextBox 1">
          <a:extLst>
            <a:ext uri="{FF2B5EF4-FFF2-40B4-BE49-F238E27FC236}">
              <a16:creationId xmlns:a16="http://schemas.microsoft.com/office/drawing/2014/main" id="{00000000-0008-0000-0300-00005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20" name="TextBox 1">
          <a:extLst>
            <a:ext uri="{FF2B5EF4-FFF2-40B4-BE49-F238E27FC236}">
              <a16:creationId xmlns:a16="http://schemas.microsoft.com/office/drawing/2014/main" id="{00000000-0008-0000-0300-00005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21" name="TextBox 1">
          <a:extLst>
            <a:ext uri="{FF2B5EF4-FFF2-40B4-BE49-F238E27FC236}">
              <a16:creationId xmlns:a16="http://schemas.microsoft.com/office/drawing/2014/main" id="{00000000-0008-0000-0300-00005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22" name="TextBox 1">
          <a:extLst>
            <a:ext uri="{FF2B5EF4-FFF2-40B4-BE49-F238E27FC236}">
              <a16:creationId xmlns:a16="http://schemas.microsoft.com/office/drawing/2014/main" id="{00000000-0008-0000-0300-00005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23" name="TextBox 1">
          <a:extLst>
            <a:ext uri="{FF2B5EF4-FFF2-40B4-BE49-F238E27FC236}">
              <a16:creationId xmlns:a16="http://schemas.microsoft.com/office/drawing/2014/main" id="{00000000-0008-0000-0300-00005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24" name="TextBox 1">
          <a:extLst>
            <a:ext uri="{FF2B5EF4-FFF2-40B4-BE49-F238E27FC236}">
              <a16:creationId xmlns:a16="http://schemas.microsoft.com/office/drawing/2014/main" id="{00000000-0008-0000-0300-00005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25" name="TextBox 1">
          <a:extLst>
            <a:ext uri="{FF2B5EF4-FFF2-40B4-BE49-F238E27FC236}">
              <a16:creationId xmlns:a16="http://schemas.microsoft.com/office/drawing/2014/main" id="{00000000-0008-0000-0300-00005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26" name="TextBox 1">
          <a:extLst>
            <a:ext uri="{FF2B5EF4-FFF2-40B4-BE49-F238E27FC236}">
              <a16:creationId xmlns:a16="http://schemas.microsoft.com/office/drawing/2014/main" id="{00000000-0008-0000-0300-00005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27" name="TextBox 1">
          <a:extLst>
            <a:ext uri="{FF2B5EF4-FFF2-40B4-BE49-F238E27FC236}">
              <a16:creationId xmlns:a16="http://schemas.microsoft.com/office/drawing/2014/main" id="{00000000-0008-0000-0300-00005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28" name="TextBox 1">
          <a:extLst>
            <a:ext uri="{FF2B5EF4-FFF2-40B4-BE49-F238E27FC236}">
              <a16:creationId xmlns:a16="http://schemas.microsoft.com/office/drawing/2014/main" id="{00000000-0008-0000-0300-00005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29" name="TextBox 1">
          <a:extLst>
            <a:ext uri="{FF2B5EF4-FFF2-40B4-BE49-F238E27FC236}">
              <a16:creationId xmlns:a16="http://schemas.microsoft.com/office/drawing/2014/main" id="{00000000-0008-0000-0300-00005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30" name="TextBox 1">
          <a:extLst>
            <a:ext uri="{FF2B5EF4-FFF2-40B4-BE49-F238E27FC236}">
              <a16:creationId xmlns:a16="http://schemas.microsoft.com/office/drawing/2014/main" id="{00000000-0008-0000-0300-00005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31" name="TextBox 11">
          <a:extLst>
            <a:ext uri="{FF2B5EF4-FFF2-40B4-BE49-F238E27FC236}">
              <a16:creationId xmlns:a16="http://schemas.microsoft.com/office/drawing/2014/main" id="{00000000-0008-0000-0300-00005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32" name="TextBox 1">
          <a:extLst>
            <a:ext uri="{FF2B5EF4-FFF2-40B4-BE49-F238E27FC236}">
              <a16:creationId xmlns:a16="http://schemas.microsoft.com/office/drawing/2014/main" id="{00000000-0008-0000-0300-00006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33" name="TextBox 1">
          <a:extLst>
            <a:ext uri="{FF2B5EF4-FFF2-40B4-BE49-F238E27FC236}">
              <a16:creationId xmlns:a16="http://schemas.microsoft.com/office/drawing/2014/main" id="{00000000-0008-0000-0300-00006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34" name="TextBox 1">
          <a:extLst>
            <a:ext uri="{FF2B5EF4-FFF2-40B4-BE49-F238E27FC236}">
              <a16:creationId xmlns:a16="http://schemas.microsoft.com/office/drawing/2014/main" id="{00000000-0008-0000-0300-00006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35" name="TextBox 1">
          <a:extLst>
            <a:ext uri="{FF2B5EF4-FFF2-40B4-BE49-F238E27FC236}">
              <a16:creationId xmlns:a16="http://schemas.microsoft.com/office/drawing/2014/main" id="{00000000-0008-0000-0300-00006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36" name="TextBox 1">
          <a:extLst>
            <a:ext uri="{FF2B5EF4-FFF2-40B4-BE49-F238E27FC236}">
              <a16:creationId xmlns:a16="http://schemas.microsoft.com/office/drawing/2014/main" id="{00000000-0008-0000-0300-00006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37" name="TextBox 1">
          <a:extLst>
            <a:ext uri="{FF2B5EF4-FFF2-40B4-BE49-F238E27FC236}">
              <a16:creationId xmlns:a16="http://schemas.microsoft.com/office/drawing/2014/main" id="{00000000-0008-0000-0300-00006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38" name="TextBox 1">
          <a:extLst>
            <a:ext uri="{FF2B5EF4-FFF2-40B4-BE49-F238E27FC236}">
              <a16:creationId xmlns:a16="http://schemas.microsoft.com/office/drawing/2014/main" id="{00000000-0008-0000-0300-00006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39" name="TextBox 1">
          <a:extLst>
            <a:ext uri="{FF2B5EF4-FFF2-40B4-BE49-F238E27FC236}">
              <a16:creationId xmlns:a16="http://schemas.microsoft.com/office/drawing/2014/main" id="{00000000-0008-0000-0300-00006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40" name="TextBox 1">
          <a:extLst>
            <a:ext uri="{FF2B5EF4-FFF2-40B4-BE49-F238E27FC236}">
              <a16:creationId xmlns:a16="http://schemas.microsoft.com/office/drawing/2014/main" id="{00000000-0008-0000-0300-00006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41" name="TextBox 1">
          <a:extLst>
            <a:ext uri="{FF2B5EF4-FFF2-40B4-BE49-F238E27FC236}">
              <a16:creationId xmlns:a16="http://schemas.microsoft.com/office/drawing/2014/main" id="{00000000-0008-0000-0300-00006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42" name="TextBox 1">
          <a:extLst>
            <a:ext uri="{FF2B5EF4-FFF2-40B4-BE49-F238E27FC236}">
              <a16:creationId xmlns:a16="http://schemas.microsoft.com/office/drawing/2014/main" id="{00000000-0008-0000-0300-00006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43" name="TextBox 1">
          <a:extLst>
            <a:ext uri="{FF2B5EF4-FFF2-40B4-BE49-F238E27FC236}">
              <a16:creationId xmlns:a16="http://schemas.microsoft.com/office/drawing/2014/main" id="{00000000-0008-0000-0300-00006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44" name="TextBox 1">
          <a:extLst>
            <a:ext uri="{FF2B5EF4-FFF2-40B4-BE49-F238E27FC236}">
              <a16:creationId xmlns:a16="http://schemas.microsoft.com/office/drawing/2014/main" id="{00000000-0008-0000-0300-00006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45" name="TextBox 1">
          <a:extLst>
            <a:ext uri="{FF2B5EF4-FFF2-40B4-BE49-F238E27FC236}">
              <a16:creationId xmlns:a16="http://schemas.microsoft.com/office/drawing/2014/main" id="{00000000-0008-0000-0300-00006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46" name="TextBox 1">
          <a:extLst>
            <a:ext uri="{FF2B5EF4-FFF2-40B4-BE49-F238E27FC236}">
              <a16:creationId xmlns:a16="http://schemas.microsoft.com/office/drawing/2014/main" id="{00000000-0008-0000-0300-00006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47" name="TextBox 1">
          <a:extLst>
            <a:ext uri="{FF2B5EF4-FFF2-40B4-BE49-F238E27FC236}">
              <a16:creationId xmlns:a16="http://schemas.microsoft.com/office/drawing/2014/main" id="{00000000-0008-0000-0300-00006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48" name="TextBox 1">
          <a:extLst>
            <a:ext uri="{FF2B5EF4-FFF2-40B4-BE49-F238E27FC236}">
              <a16:creationId xmlns:a16="http://schemas.microsoft.com/office/drawing/2014/main" id="{00000000-0008-0000-0300-00007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49" name="TextBox 1">
          <a:extLst>
            <a:ext uri="{FF2B5EF4-FFF2-40B4-BE49-F238E27FC236}">
              <a16:creationId xmlns:a16="http://schemas.microsoft.com/office/drawing/2014/main" id="{00000000-0008-0000-0300-00007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50" name="TextBox 11">
          <a:extLst>
            <a:ext uri="{FF2B5EF4-FFF2-40B4-BE49-F238E27FC236}">
              <a16:creationId xmlns:a16="http://schemas.microsoft.com/office/drawing/2014/main" id="{00000000-0008-0000-0300-00007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51" name="TextBox 1">
          <a:extLst>
            <a:ext uri="{FF2B5EF4-FFF2-40B4-BE49-F238E27FC236}">
              <a16:creationId xmlns:a16="http://schemas.microsoft.com/office/drawing/2014/main" id="{00000000-0008-0000-0300-00007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52" name="TextBox 1">
          <a:extLst>
            <a:ext uri="{FF2B5EF4-FFF2-40B4-BE49-F238E27FC236}">
              <a16:creationId xmlns:a16="http://schemas.microsoft.com/office/drawing/2014/main" id="{00000000-0008-0000-0300-00007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53" name="TextBox 1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54" name="TextBox 1">
          <a:extLst>
            <a:ext uri="{FF2B5EF4-FFF2-40B4-BE49-F238E27FC236}">
              <a16:creationId xmlns:a16="http://schemas.microsoft.com/office/drawing/2014/main" id="{00000000-0008-0000-0300-00007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55" name="TextBox 1">
          <a:extLst>
            <a:ext uri="{FF2B5EF4-FFF2-40B4-BE49-F238E27FC236}">
              <a16:creationId xmlns:a16="http://schemas.microsoft.com/office/drawing/2014/main" id="{00000000-0008-0000-0300-00007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56" name="TextBox 1">
          <a:extLst>
            <a:ext uri="{FF2B5EF4-FFF2-40B4-BE49-F238E27FC236}">
              <a16:creationId xmlns:a16="http://schemas.microsoft.com/office/drawing/2014/main" id="{00000000-0008-0000-0300-00007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57" name="TextBox 1">
          <a:extLst>
            <a:ext uri="{FF2B5EF4-FFF2-40B4-BE49-F238E27FC236}">
              <a16:creationId xmlns:a16="http://schemas.microsoft.com/office/drawing/2014/main" id="{00000000-0008-0000-0300-00007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58" name="TextBox 1">
          <a:extLst>
            <a:ext uri="{FF2B5EF4-FFF2-40B4-BE49-F238E27FC236}">
              <a16:creationId xmlns:a16="http://schemas.microsoft.com/office/drawing/2014/main" id="{00000000-0008-0000-0300-00007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59" name="TextBox 1">
          <a:extLst>
            <a:ext uri="{FF2B5EF4-FFF2-40B4-BE49-F238E27FC236}">
              <a16:creationId xmlns:a16="http://schemas.microsoft.com/office/drawing/2014/main" id="{00000000-0008-0000-0300-00007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60" name="TextBox 1">
          <a:extLst>
            <a:ext uri="{FF2B5EF4-FFF2-40B4-BE49-F238E27FC236}">
              <a16:creationId xmlns:a16="http://schemas.microsoft.com/office/drawing/2014/main" id="{00000000-0008-0000-0300-00007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61" name="TextBox 1">
          <a:extLst>
            <a:ext uri="{FF2B5EF4-FFF2-40B4-BE49-F238E27FC236}">
              <a16:creationId xmlns:a16="http://schemas.microsoft.com/office/drawing/2014/main" id="{00000000-0008-0000-0300-00007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62" name="TextBox 1">
          <a:extLst>
            <a:ext uri="{FF2B5EF4-FFF2-40B4-BE49-F238E27FC236}">
              <a16:creationId xmlns:a16="http://schemas.microsoft.com/office/drawing/2014/main" id="{00000000-0008-0000-0300-00007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63" name="TextBox 1">
          <a:extLst>
            <a:ext uri="{FF2B5EF4-FFF2-40B4-BE49-F238E27FC236}">
              <a16:creationId xmlns:a16="http://schemas.microsoft.com/office/drawing/2014/main" id="{00000000-0008-0000-0300-00007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64" name="TextBox 1">
          <a:extLst>
            <a:ext uri="{FF2B5EF4-FFF2-40B4-BE49-F238E27FC236}">
              <a16:creationId xmlns:a16="http://schemas.microsoft.com/office/drawing/2014/main" id="{00000000-0008-0000-0300-00008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65" name="TextBox 1">
          <a:extLst>
            <a:ext uri="{FF2B5EF4-FFF2-40B4-BE49-F238E27FC236}">
              <a16:creationId xmlns:a16="http://schemas.microsoft.com/office/drawing/2014/main" id="{00000000-0008-0000-0300-00008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66" name="TextBox 1">
          <a:extLst>
            <a:ext uri="{FF2B5EF4-FFF2-40B4-BE49-F238E27FC236}">
              <a16:creationId xmlns:a16="http://schemas.microsoft.com/office/drawing/2014/main" id="{00000000-0008-0000-0300-00008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67" name="TextBox 1">
          <a:extLst>
            <a:ext uri="{FF2B5EF4-FFF2-40B4-BE49-F238E27FC236}">
              <a16:creationId xmlns:a16="http://schemas.microsoft.com/office/drawing/2014/main" id="{00000000-0008-0000-0300-00008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68" name="TextBox 1">
          <a:extLst>
            <a:ext uri="{FF2B5EF4-FFF2-40B4-BE49-F238E27FC236}">
              <a16:creationId xmlns:a16="http://schemas.microsoft.com/office/drawing/2014/main" id="{00000000-0008-0000-0300-00008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69" name="TextBox 11">
          <a:extLst>
            <a:ext uri="{FF2B5EF4-FFF2-40B4-BE49-F238E27FC236}">
              <a16:creationId xmlns:a16="http://schemas.microsoft.com/office/drawing/2014/main" id="{00000000-0008-0000-0300-00008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70" name="TextBox 1">
          <a:extLst>
            <a:ext uri="{FF2B5EF4-FFF2-40B4-BE49-F238E27FC236}">
              <a16:creationId xmlns:a16="http://schemas.microsoft.com/office/drawing/2014/main" id="{00000000-0008-0000-0300-00008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71" name="TextBox 1">
          <a:extLst>
            <a:ext uri="{FF2B5EF4-FFF2-40B4-BE49-F238E27FC236}">
              <a16:creationId xmlns:a16="http://schemas.microsoft.com/office/drawing/2014/main" id="{00000000-0008-0000-0300-00008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72" name="TextBox 1">
          <a:extLst>
            <a:ext uri="{FF2B5EF4-FFF2-40B4-BE49-F238E27FC236}">
              <a16:creationId xmlns:a16="http://schemas.microsoft.com/office/drawing/2014/main" id="{00000000-0008-0000-0300-00008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73" name="TextBox 1">
          <a:extLst>
            <a:ext uri="{FF2B5EF4-FFF2-40B4-BE49-F238E27FC236}">
              <a16:creationId xmlns:a16="http://schemas.microsoft.com/office/drawing/2014/main" id="{00000000-0008-0000-0300-00008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74" name="TextBox 1">
          <a:extLst>
            <a:ext uri="{FF2B5EF4-FFF2-40B4-BE49-F238E27FC236}">
              <a16:creationId xmlns:a16="http://schemas.microsoft.com/office/drawing/2014/main" id="{00000000-0008-0000-0300-00008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75" name="TextBox 1">
          <a:extLst>
            <a:ext uri="{FF2B5EF4-FFF2-40B4-BE49-F238E27FC236}">
              <a16:creationId xmlns:a16="http://schemas.microsoft.com/office/drawing/2014/main" id="{00000000-0008-0000-0300-00008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76" name="TextBox 1">
          <a:extLst>
            <a:ext uri="{FF2B5EF4-FFF2-40B4-BE49-F238E27FC236}">
              <a16:creationId xmlns:a16="http://schemas.microsoft.com/office/drawing/2014/main" id="{00000000-0008-0000-0300-00008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77" name="TextBox 1">
          <a:extLst>
            <a:ext uri="{FF2B5EF4-FFF2-40B4-BE49-F238E27FC236}">
              <a16:creationId xmlns:a16="http://schemas.microsoft.com/office/drawing/2014/main" id="{00000000-0008-0000-0300-00008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78" name="TextBox 1">
          <a:extLst>
            <a:ext uri="{FF2B5EF4-FFF2-40B4-BE49-F238E27FC236}">
              <a16:creationId xmlns:a16="http://schemas.microsoft.com/office/drawing/2014/main" id="{00000000-0008-0000-0300-00008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79" name="TextBox 1">
          <a:extLst>
            <a:ext uri="{FF2B5EF4-FFF2-40B4-BE49-F238E27FC236}">
              <a16:creationId xmlns:a16="http://schemas.microsoft.com/office/drawing/2014/main" id="{00000000-0008-0000-0300-00008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80" name="TextBox 1">
          <a:extLst>
            <a:ext uri="{FF2B5EF4-FFF2-40B4-BE49-F238E27FC236}">
              <a16:creationId xmlns:a16="http://schemas.microsoft.com/office/drawing/2014/main" id="{00000000-0008-0000-0300-00009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81" name="TextBox 1">
          <a:extLst>
            <a:ext uri="{FF2B5EF4-FFF2-40B4-BE49-F238E27FC236}">
              <a16:creationId xmlns:a16="http://schemas.microsoft.com/office/drawing/2014/main" id="{00000000-0008-0000-0300-00009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82" name="TextBox 1">
          <a:extLst>
            <a:ext uri="{FF2B5EF4-FFF2-40B4-BE49-F238E27FC236}">
              <a16:creationId xmlns:a16="http://schemas.microsoft.com/office/drawing/2014/main" id="{00000000-0008-0000-0300-00009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83" name="TextBox 1">
          <a:extLst>
            <a:ext uri="{FF2B5EF4-FFF2-40B4-BE49-F238E27FC236}">
              <a16:creationId xmlns:a16="http://schemas.microsoft.com/office/drawing/2014/main" id="{00000000-0008-0000-0300-00009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84" name="TextBox 1">
          <a:extLst>
            <a:ext uri="{FF2B5EF4-FFF2-40B4-BE49-F238E27FC236}">
              <a16:creationId xmlns:a16="http://schemas.microsoft.com/office/drawing/2014/main" id="{00000000-0008-0000-0300-00009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85" name="TextBox 1">
          <a:extLst>
            <a:ext uri="{FF2B5EF4-FFF2-40B4-BE49-F238E27FC236}">
              <a16:creationId xmlns:a16="http://schemas.microsoft.com/office/drawing/2014/main" id="{00000000-0008-0000-0300-00009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86" name="TextBox 1">
          <a:extLst>
            <a:ext uri="{FF2B5EF4-FFF2-40B4-BE49-F238E27FC236}">
              <a16:creationId xmlns:a16="http://schemas.microsoft.com/office/drawing/2014/main" id="{00000000-0008-0000-0300-00009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87" name="TextBox 1">
          <a:extLst>
            <a:ext uri="{FF2B5EF4-FFF2-40B4-BE49-F238E27FC236}">
              <a16:creationId xmlns:a16="http://schemas.microsoft.com/office/drawing/2014/main" id="{00000000-0008-0000-0300-00009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88" name="TextBox 11">
          <a:extLst>
            <a:ext uri="{FF2B5EF4-FFF2-40B4-BE49-F238E27FC236}">
              <a16:creationId xmlns:a16="http://schemas.microsoft.com/office/drawing/2014/main" id="{00000000-0008-0000-0300-00009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89" name="TextBox 1">
          <a:extLst>
            <a:ext uri="{FF2B5EF4-FFF2-40B4-BE49-F238E27FC236}">
              <a16:creationId xmlns:a16="http://schemas.microsoft.com/office/drawing/2014/main" id="{00000000-0008-0000-0300-00009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90" name="TextBox 1">
          <a:extLst>
            <a:ext uri="{FF2B5EF4-FFF2-40B4-BE49-F238E27FC236}">
              <a16:creationId xmlns:a16="http://schemas.microsoft.com/office/drawing/2014/main" id="{00000000-0008-0000-0300-00009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91" name="TextBox 1">
          <a:extLst>
            <a:ext uri="{FF2B5EF4-FFF2-40B4-BE49-F238E27FC236}">
              <a16:creationId xmlns:a16="http://schemas.microsoft.com/office/drawing/2014/main" id="{00000000-0008-0000-0300-00009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92" name="TextBox 1">
          <a:extLst>
            <a:ext uri="{FF2B5EF4-FFF2-40B4-BE49-F238E27FC236}">
              <a16:creationId xmlns:a16="http://schemas.microsoft.com/office/drawing/2014/main" id="{00000000-0008-0000-0300-00009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93" name="TextBox 1">
          <a:extLst>
            <a:ext uri="{FF2B5EF4-FFF2-40B4-BE49-F238E27FC236}">
              <a16:creationId xmlns:a16="http://schemas.microsoft.com/office/drawing/2014/main" id="{00000000-0008-0000-0300-00009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94" name="TextBox 1">
          <a:extLst>
            <a:ext uri="{FF2B5EF4-FFF2-40B4-BE49-F238E27FC236}">
              <a16:creationId xmlns:a16="http://schemas.microsoft.com/office/drawing/2014/main" id="{00000000-0008-0000-0300-00009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95" name="TextBox 1">
          <a:extLst>
            <a:ext uri="{FF2B5EF4-FFF2-40B4-BE49-F238E27FC236}">
              <a16:creationId xmlns:a16="http://schemas.microsoft.com/office/drawing/2014/main" id="{00000000-0008-0000-0300-00009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96" name="TextBox 1">
          <a:extLst>
            <a:ext uri="{FF2B5EF4-FFF2-40B4-BE49-F238E27FC236}">
              <a16:creationId xmlns:a16="http://schemas.microsoft.com/office/drawing/2014/main" id="{00000000-0008-0000-0300-0000A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97" name="TextBox 1">
          <a:extLst>
            <a:ext uri="{FF2B5EF4-FFF2-40B4-BE49-F238E27FC236}">
              <a16:creationId xmlns:a16="http://schemas.microsoft.com/office/drawing/2014/main" id="{00000000-0008-0000-0300-0000A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98" name="TextBox 1">
          <a:extLst>
            <a:ext uri="{FF2B5EF4-FFF2-40B4-BE49-F238E27FC236}">
              <a16:creationId xmlns:a16="http://schemas.microsoft.com/office/drawing/2014/main" id="{00000000-0008-0000-0300-0000A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699" name="TextBox 1">
          <a:extLst>
            <a:ext uri="{FF2B5EF4-FFF2-40B4-BE49-F238E27FC236}">
              <a16:creationId xmlns:a16="http://schemas.microsoft.com/office/drawing/2014/main" id="{00000000-0008-0000-0300-0000A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00" name="TextBox 1">
          <a:extLst>
            <a:ext uri="{FF2B5EF4-FFF2-40B4-BE49-F238E27FC236}">
              <a16:creationId xmlns:a16="http://schemas.microsoft.com/office/drawing/2014/main" id="{00000000-0008-0000-0300-0000A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01" name="TextBox 1">
          <a:extLst>
            <a:ext uri="{FF2B5EF4-FFF2-40B4-BE49-F238E27FC236}">
              <a16:creationId xmlns:a16="http://schemas.microsoft.com/office/drawing/2014/main" id="{00000000-0008-0000-0300-0000A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02" name="TextBox 1">
          <a:extLst>
            <a:ext uri="{FF2B5EF4-FFF2-40B4-BE49-F238E27FC236}">
              <a16:creationId xmlns:a16="http://schemas.microsoft.com/office/drawing/2014/main" id="{00000000-0008-0000-0300-0000A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03" name="TextBox 1">
          <a:extLst>
            <a:ext uri="{FF2B5EF4-FFF2-40B4-BE49-F238E27FC236}">
              <a16:creationId xmlns:a16="http://schemas.microsoft.com/office/drawing/2014/main" id="{00000000-0008-0000-0300-0000A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04" name="TextBox 1">
          <a:extLst>
            <a:ext uri="{FF2B5EF4-FFF2-40B4-BE49-F238E27FC236}">
              <a16:creationId xmlns:a16="http://schemas.microsoft.com/office/drawing/2014/main" id="{00000000-0008-0000-0300-0000A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05" name="TextBox 1">
          <a:extLst>
            <a:ext uri="{FF2B5EF4-FFF2-40B4-BE49-F238E27FC236}">
              <a16:creationId xmlns:a16="http://schemas.microsoft.com/office/drawing/2014/main" id="{00000000-0008-0000-0300-0000A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06" name="TextBox 1">
          <a:extLst>
            <a:ext uri="{FF2B5EF4-FFF2-40B4-BE49-F238E27FC236}">
              <a16:creationId xmlns:a16="http://schemas.microsoft.com/office/drawing/2014/main" id="{00000000-0008-0000-0300-0000A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07" name="TextBox 1">
          <a:extLst>
            <a:ext uri="{FF2B5EF4-FFF2-40B4-BE49-F238E27FC236}">
              <a16:creationId xmlns:a16="http://schemas.microsoft.com/office/drawing/2014/main" id="{00000000-0008-0000-0300-0000A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08" name="TextBox 11">
          <a:extLst>
            <a:ext uri="{FF2B5EF4-FFF2-40B4-BE49-F238E27FC236}">
              <a16:creationId xmlns:a16="http://schemas.microsoft.com/office/drawing/2014/main" id="{00000000-0008-0000-0300-0000A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09" name="TextBox 1">
          <a:extLst>
            <a:ext uri="{FF2B5EF4-FFF2-40B4-BE49-F238E27FC236}">
              <a16:creationId xmlns:a16="http://schemas.microsoft.com/office/drawing/2014/main" id="{00000000-0008-0000-0300-0000A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10" name="TextBox 1">
          <a:extLst>
            <a:ext uri="{FF2B5EF4-FFF2-40B4-BE49-F238E27FC236}">
              <a16:creationId xmlns:a16="http://schemas.microsoft.com/office/drawing/2014/main" id="{00000000-0008-0000-0300-0000A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11" name="TextBox 1">
          <a:extLst>
            <a:ext uri="{FF2B5EF4-FFF2-40B4-BE49-F238E27FC236}">
              <a16:creationId xmlns:a16="http://schemas.microsoft.com/office/drawing/2014/main" id="{00000000-0008-0000-0300-0000A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12" name="TextBox 1">
          <a:extLst>
            <a:ext uri="{FF2B5EF4-FFF2-40B4-BE49-F238E27FC236}">
              <a16:creationId xmlns:a16="http://schemas.microsoft.com/office/drawing/2014/main" id="{00000000-0008-0000-0300-0000B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13" name="TextBox 1">
          <a:extLst>
            <a:ext uri="{FF2B5EF4-FFF2-40B4-BE49-F238E27FC236}">
              <a16:creationId xmlns:a16="http://schemas.microsoft.com/office/drawing/2014/main" id="{00000000-0008-0000-0300-0000B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14" name="TextBox 1">
          <a:extLst>
            <a:ext uri="{FF2B5EF4-FFF2-40B4-BE49-F238E27FC236}">
              <a16:creationId xmlns:a16="http://schemas.microsoft.com/office/drawing/2014/main" id="{00000000-0008-0000-0300-0000B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15" name="TextBox 1">
          <a:extLst>
            <a:ext uri="{FF2B5EF4-FFF2-40B4-BE49-F238E27FC236}">
              <a16:creationId xmlns:a16="http://schemas.microsoft.com/office/drawing/2014/main" id="{00000000-0008-0000-0300-0000B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16" name="TextBox 1">
          <a:extLst>
            <a:ext uri="{FF2B5EF4-FFF2-40B4-BE49-F238E27FC236}">
              <a16:creationId xmlns:a16="http://schemas.microsoft.com/office/drawing/2014/main" id="{00000000-0008-0000-0300-0000B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17" name="TextBox 1">
          <a:extLst>
            <a:ext uri="{FF2B5EF4-FFF2-40B4-BE49-F238E27FC236}">
              <a16:creationId xmlns:a16="http://schemas.microsoft.com/office/drawing/2014/main" id="{00000000-0008-0000-0300-0000B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18" name="TextBox 1">
          <a:extLst>
            <a:ext uri="{FF2B5EF4-FFF2-40B4-BE49-F238E27FC236}">
              <a16:creationId xmlns:a16="http://schemas.microsoft.com/office/drawing/2014/main" id="{00000000-0008-0000-0300-0000B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19" name="TextBox 1">
          <a:extLst>
            <a:ext uri="{FF2B5EF4-FFF2-40B4-BE49-F238E27FC236}">
              <a16:creationId xmlns:a16="http://schemas.microsoft.com/office/drawing/2014/main" id="{00000000-0008-0000-0300-0000B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20" name="TextBox 1">
          <a:extLst>
            <a:ext uri="{FF2B5EF4-FFF2-40B4-BE49-F238E27FC236}">
              <a16:creationId xmlns:a16="http://schemas.microsoft.com/office/drawing/2014/main" id="{00000000-0008-0000-0300-0000B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21" name="TextBox 1">
          <a:extLst>
            <a:ext uri="{FF2B5EF4-FFF2-40B4-BE49-F238E27FC236}">
              <a16:creationId xmlns:a16="http://schemas.microsoft.com/office/drawing/2014/main" id="{00000000-0008-0000-0300-0000B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22" name="TextBox 1">
          <a:extLst>
            <a:ext uri="{FF2B5EF4-FFF2-40B4-BE49-F238E27FC236}">
              <a16:creationId xmlns:a16="http://schemas.microsoft.com/office/drawing/2014/main" id="{00000000-0008-0000-0300-0000B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23" name="TextBox 1">
          <a:extLst>
            <a:ext uri="{FF2B5EF4-FFF2-40B4-BE49-F238E27FC236}">
              <a16:creationId xmlns:a16="http://schemas.microsoft.com/office/drawing/2014/main" id="{00000000-0008-0000-0300-0000B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24" name="TextBox 1">
          <a:extLst>
            <a:ext uri="{FF2B5EF4-FFF2-40B4-BE49-F238E27FC236}">
              <a16:creationId xmlns:a16="http://schemas.microsoft.com/office/drawing/2014/main" id="{00000000-0008-0000-0300-0000B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25" name="TextBox 1">
          <a:extLst>
            <a:ext uri="{FF2B5EF4-FFF2-40B4-BE49-F238E27FC236}">
              <a16:creationId xmlns:a16="http://schemas.microsoft.com/office/drawing/2014/main" id="{00000000-0008-0000-0300-0000B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26" name="TextBox 1">
          <a:extLst>
            <a:ext uri="{FF2B5EF4-FFF2-40B4-BE49-F238E27FC236}">
              <a16:creationId xmlns:a16="http://schemas.microsoft.com/office/drawing/2014/main" id="{00000000-0008-0000-0300-0000B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27" name="TextBox 1">
          <a:extLst>
            <a:ext uri="{FF2B5EF4-FFF2-40B4-BE49-F238E27FC236}">
              <a16:creationId xmlns:a16="http://schemas.microsoft.com/office/drawing/2014/main" id="{00000000-0008-0000-0300-0000B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28" name="TextBox 11">
          <a:extLst>
            <a:ext uri="{FF2B5EF4-FFF2-40B4-BE49-F238E27FC236}">
              <a16:creationId xmlns:a16="http://schemas.microsoft.com/office/drawing/2014/main" id="{00000000-0008-0000-0300-0000C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29" name="TextBox 1">
          <a:extLst>
            <a:ext uri="{FF2B5EF4-FFF2-40B4-BE49-F238E27FC236}">
              <a16:creationId xmlns:a16="http://schemas.microsoft.com/office/drawing/2014/main" id="{00000000-0008-0000-0300-0000C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30" name="TextBox 1">
          <a:extLst>
            <a:ext uri="{FF2B5EF4-FFF2-40B4-BE49-F238E27FC236}">
              <a16:creationId xmlns:a16="http://schemas.microsoft.com/office/drawing/2014/main" id="{00000000-0008-0000-0300-0000C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31" name="TextBox 1">
          <a:extLst>
            <a:ext uri="{FF2B5EF4-FFF2-40B4-BE49-F238E27FC236}">
              <a16:creationId xmlns:a16="http://schemas.microsoft.com/office/drawing/2014/main" id="{00000000-0008-0000-0300-0000C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32" name="TextBox 1">
          <a:extLst>
            <a:ext uri="{FF2B5EF4-FFF2-40B4-BE49-F238E27FC236}">
              <a16:creationId xmlns:a16="http://schemas.microsoft.com/office/drawing/2014/main" id="{00000000-0008-0000-0300-0000C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33" name="TextBox 1">
          <a:extLst>
            <a:ext uri="{FF2B5EF4-FFF2-40B4-BE49-F238E27FC236}">
              <a16:creationId xmlns:a16="http://schemas.microsoft.com/office/drawing/2014/main" id="{00000000-0008-0000-0300-0000C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34" name="TextBox 1">
          <a:extLst>
            <a:ext uri="{FF2B5EF4-FFF2-40B4-BE49-F238E27FC236}">
              <a16:creationId xmlns:a16="http://schemas.microsoft.com/office/drawing/2014/main" id="{00000000-0008-0000-0300-0000C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35" name="TextBox 1">
          <a:extLst>
            <a:ext uri="{FF2B5EF4-FFF2-40B4-BE49-F238E27FC236}">
              <a16:creationId xmlns:a16="http://schemas.microsoft.com/office/drawing/2014/main" id="{00000000-0008-0000-0300-0000C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36" name="TextBox 1">
          <a:extLst>
            <a:ext uri="{FF2B5EF4-FFF2-40B4-BE49-F238E27FC236}">
              <a16:creationId xmlns:a16="http://schemas.microsoft.com/office/drawing/2014/main" id="{00000000-0008-0000-0300-0000C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37" name="TextBox 1">
          <a:extLst>
            <a:ext uri="{FF2B5EF4-FFF2-40B4-BE49-F238E27FC236}">
              <a16:creationId xmlns:a16="http://schemas.microsoft.com/office/drawing/2014/main" id="{00000000-0008-0000-0300-0000C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38" name="TextBox 1">
          <a:extLst>
            <a:ext uri="{FF2B5EF4-FFF2-40B4-BE49-F238E27FC236}">
              <a16:creationId xmlns:a16="http://schemas.microsoft.com/office/drawing/2014/main" id="{00000000-0008-0000-0300-0000C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39" name="TextBox 1">
          <a:extLst>
            <a:ext uri="{FF2B5EF4-FFF2-40B4-BE49-F238E27FC236}">
              <a16:creationId xmlns:a16="http://schemas.microsoft.com/office/drawing/2014/main" id="{00000000-0008-0000-0300-0000C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40" name="TextBox 1">
          <a:extLst>
            <a:ext uri="{FF2B5EF4-FFF2-40B4-BE49-F238E27FC236}">
              <a16:creationId xmlns:a16="http://schemas.microsoft.com/office/drawing/2014/main" id="{00000000-0008-0000-0300-0000C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41" name="TextBox 1">
          <a:extLst>
            <a:ext uri="{FF2B5EF4-FFF2-40B4-BE49-F238E27FC236}">
              <a16:creationId xmlns:a16="http://schemas.microsoft.com/office/drawing/2014/main" id="{00000000-0008-0000-0300-0000C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42" name="TextBox 1">
          <a:extLst>
            <a:ext uri="{FF2B5EF4-FFF2-40B4-BE49-F238E27FC236}">
              <a16:creationId xmlns:a16="http://schemas.microsoft.com/office/drawing/2014/main" id="{00000000-0008-0000-0300-0000C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43" name="TextBox 1">
          <a:extLst>
            <a:ext uri="{FF2B5EF4-FFF2-40B4-BE49-F238E27FC236}">
              <a16:creationId xmlns:a16="http://schemas.microsoft.com/office/drawing/2014/main" id="{00000000-0008-0000-0300-0000C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44" name="TextBox 1">
          <a:extLst>
            <a:ext uri="{FF2B5EF4-FFF2-40B4-BE49-F238E27FC236}">
              <a16:creationId xmlns:a16="http://schemas.microsoft.com/office/drawing/2014/main" id="{00000000-0008-0000-0300-0000D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45" name="TextBox 1">
          <a:extLst>
            <a:ext uri="{FF2B5EF4-FFF2-40B4-BE49-F238E27FC236}">
              <a16:creationId xmlns:a16="http://schemas.microsoft.com/office/drawing/2014/main" id="{00000000-0008-0000-0300-0000D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46" name="TextBox 1">
          <a:extLst>
            <a:ext uri="{FF2B5EF4-FFF2-40B4-BE49-F238E27FC236}">
              <a16:creationId xmlns:a16="http://schemas.microsoft.com/office/drawing/2014/main" id="{00000000-0008-0000-0300-0000D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47" name="TextBox 11">
          <a:extLst>
            <a:ext uri="{FF2B5EF4-FFF2-40B4-BE49-F238E27FC236}">
              <a16:creationId xmlns:a16="http://schemas.microsoft.com/office/drawing/2014/main" id="{00000000-0008-0000-0300-0000D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48" name="TextBox 1">
          <a:extLst>
            <a:ext uri="{FF2B5EF4-FFF2-40B4-BE49-F238E27FC236}">
              <a16:creationId xmlns:a16="http://schemas.microsoft.com/office/drawing/2014/main" id="{00000000-0008-0000-0300-0000D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49" name="TextBox 1">
          <a:extLst>
            <a:ext uri="{FF2B5EF4-FFF2-40B4-BE49-F238E27FC236}">
              <a16:creationId xmlns:a16="http://schemas.microsoft.com/office/drawing/2014/main" id="{00000000-0008-0000-0300-0000D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50" name="TextBox 1">
          <a:extLst>
            <a:ext uri="{FF2B5EF4-FFF2-40B4-BE49-F238E27FC236}">
              <a16:creationId xmlns:a16="http://schemas.microsoft.com/office/drawing/2014/main" id="{00000000-0008-0000-0300-0000D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51" name="TextBox 1">
          <a:extLst>
            <a:ext uri="{FF2B5EF4-FFF2-40B4-BE49-F238E27FC236}">
              <a16:creationId xmlns:a16="http://schemas.microsoft.com/office/drawing/2014/main" id="{00000000-0008-0000-0300-0000D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52" name="TextBox 1">
          <a:extLst>
            <a:ext uri="{FF2B5EF4-FFF2-40B4-BE49-F238E27FC236}">
              <a16:creationId xmlns:a16="http://schemas.microsoft.com/office/drawing/2014/main" id="{00000000-0008-0000-0300-0000D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53" name="TextBox 1">
          <a:extLst>
            <a:ext uri="{FF2B5EF4-FFF2-40B4-BE49-F238E27FC236}">
              <a16:creationId xmlns:a16="http://schemas.microsoft.com/office/drawing/2014/main" id="{00000000-0008-0000-0300-0000D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54" name="TextBox 1">
          <a:extLst>
            <a:ext uri="{FF2B5EF4-FFF2-40B4-BE49-F238E27FC236}">
              <a16:creationId xmlns:a16="http://schemas.microsoft.com/office/drawing/2014/main" id="{00000000-0008-0000-0300-0000D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55" name="TextBox 1">
          <a:extLst>
            <a:ext uri="{FF2B5EF4-FFF2-40B4-BE49-F238E27FC236}">
              <a16:creationId xmlns:a16="http://schemas.microsoft.com/office/drawing/2014/main" id="{00000000-0008-0000-0300-0000D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56" name="TextBox 1">
          <a:extLst>
            <a:ext uri="{FF2B5EF4-FFF2-40B4-BE49-F238E27FC236}">
              <a16:creationId xmlns:a16="http://schemas.microsoft.com/office/drawing/2014/main" id="{00000000-0008-0000-0300-0000D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57" name="TextBox 1">
          <a:extLst>
            <a:ext uri="{FF2B5EF4-FFF2-40B4-BE49-F238E27FC236}">
              <a16:creationId xmlns:a16="http://schemas.microsoft.com/office/drawing/2014/main" id="{00000000-0008-0000-0300-0000D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58" name="TextBox 1">
          <a:extLst>
            <a:ext uri="{FF2B5EF4-FFF2-40B4-BE49-F238E27FC236}">
              <a16:creationId xmlns:a16="http://schemas.microsoft.com/office/drawing/2014/main" id="{00000000-0008-0000-0300-0000D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59" name="TextBox 1">
          <a:extLst>
            <a:ext uri="{FF2B5EF4-FFF2-40B4-BE49-F238E27FC236}">
              <a16:creationId xmlns:a16="http://schemas.microsoft.com/office/drawing/2014/main" id="{00000000-0008-0000-0300-0000D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60" name="TextBox 1">
          <a:extLst>
            <a:ext uri="{FF2B5EF4-FFF2-40B4-BE49-F238E27FC236}">
              <a16:creationId xmlns:a16="http://schemas.microsoft.com/office/drawing/2014/main" id="{00000000-0008-0000-0300-0000E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61" name="TextBox 1">
          <a:extLst>
            <a:ext uri="{FF2B5EF4-FFF2-40B4-BE49-F238E27FC236}">
              <a16:creationId xmlns:a16="http://schemas.microsoft.com/office/drawing/2014/main" id="{00000000-0008-0000-0300-0000E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62" name="TextBox 1">
          <a:extLst>
            <a:ext uri="{FF2B5EF4-FFF2-40B4-BE49-F238E27FC236}">
              <a16:creationId xmlns:a16="http://schemas.microsoft.com/office/drawing/2014/main" id="{00000000-0008-0000-0300-0000E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63" name="TextBox 1">
          <a:extLst>
            <a:ext uri="{FF2B5EF4-FFF2-40B4-BE49-F238E27FC236}">
              <a16:creationId xmlns:a16="http://schemas.microsoft.com/office/drawing/2014/main" id="{00000000-0008-0000-0300-0000E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64" name="TextBox 1">
          <a:extLst>
            <a:ext uri="{FF2B5EF4-FFF2-40B4-BE49-F238E27FC236}">
              <a16:creationId xmlns:a16="http://schemas.microsoft.com/office/drawing/2014/main" id="{00000000-0008-0000-0300-0000E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65" name="TextBox 1">
          <a:extLst>
            <a:ext uri="{FF2B5EF4-FFF2-40B4-BE49-F238E27FC236}">
              <a16:creationId xmlns:a16="http://schemas.microsoft.com/office/drawing/2014/main" id="{00000000-0008-0000-0300-0000E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66" name="TextBox 11">
          <a:extLst>
            <a:ext uri="{FF2B5EF4-FFF2-40B4-BE49-F238E27FC236}">
              <a16:creationId xmlns:a16="http://schemas.microsoft.com/office/drawing/2014/main" id="{00000000-0008-0000-0300-0000E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67" name="TextBox 1">
          <a:extLst>
            <a:ext uri="{FF2B5EF4-FFF2-40B4-BE49-F238E27FC236}">
              <a16:creationId xmlns:a16="http://schemas.microsoft.com/office/drawing/2014/main" id="{00000000-0008-0000-0300-0000E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68" name="TextBox 1">
          <a:extLst>
            <a:ext uri="{FF2B5EF4-FFF2-40B4-BE49-F238E27FC236}">
              <a16:creationId xmlns:a16="http://schemas.microsoft.com/office/drawing/2014/main" id="{00000000-0008-0000-0300-0000E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69" name="TextBox 1">
          <a:extLst>
            <a:ext uri="{FF2B5EF4-FFF2-40B4-BE49-F238E27FC236}">
              <a16:creationId xmlns:a16="http://schemas.microsoft.com/office/drawing/2014/main" id="{00000000-0008-0000-0300-0000E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70" name="TextBox 1">
          <a:extLst>
            <a:ext uri="{FF2B5EF4-FFF2-40B4-BE49-F238E27FC236}">
              <a16:creationId xmlns:a16="http://schemas.microsoft.com/office/drawing/2014/main" id="{00000000-0008-0000-0300-0000E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71" name="TextBox 1">
          <a:extLst>
            <a:ext uri="{FF2B5EF4-FFF2-40B4-BE49-F238E27FC236}">
              <a16:creationId xmlns:a16="http://schemas.microsoft.com/office/drawing/2014/main" id="{00000000-0008-0000-0300-0000E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72" name="TextBox 1">
          <a:extLst>
            <a:ext uri="{FF2B5EF4-FFF2-40B4-BE49-F238E27FC236}">
              <a16:creationId xmlns:a16="http://schemas.microsoft.com/office/drawing/2014/main" id="{00000000-0008-0000-0300-0000E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73" name="TextBox 1">
          <a:extLst>
            <a:ext uri="{FF2B5EF4-FFF2-40B4-BE49-F238E27FC236}">
              <a16:creationId xmlns:a16="http://schemas.microsoft.com/office/drawing/2014/main" id="{00000000-0008-0000-0300-0000E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74" name="TextBox 1">
          <a:extLst>
            <a:ext uri="{FF2B5EF4-FFF2-40B4-BE49-F238E27FC236}">
              <a16:creationId xmlns:a16="http://schemas.microsoft.com/office/drawing/2014/main" id="{00000000-0008-0000-0300-0000E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75" name="TextBox 1">
          <a:extLst>
            <a:ext uri="{FF2B5EF4-FFF2-40B4-BE49-F238E27FC236}">
              <a16:creationId xmlns:a16="http://schemas.microsoft.com/office/drawing/2014/main" id="{00000000-0008-0000-0300-0000E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76" name="TextBox 1">
          <a:extLst>
            <a:ext uri="{FF2B5EF4-FFF2-40B4-BE49-F238E27FC236}">
              <a16:creationId xmlns:a16="http://schemas.microsoft.com/office/drawing/2014/main" id="{00000000-0008-0000-0300-0000F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77" name="TextBox 1">
          <a:extLst>
            <a:ext uri="{FF2B5EF4-FFF2-40B4-BE49-F238E27FC236}">
              <a16:creationId xmlns:a16="http://schemas.microsoft.com/office/drawing/2014/main" id="{00000000-0008-0000-0300-0000F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78" name="TextBox 1">
          <a:extLst>
            <a:ext uri="{FF2B5EF4-FFF2-40B4-BE49-F238E27FC236}">
              <a16:creationId xmlns:a16="http://schemas.microsoft.com/office/drawing/2014/main" id="{00000000-0008-0000-0300-0000F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79" name="TextBox 1">
          <a:extLst>
            <a:ext uri="{FF2B5EF4-FFF2-40B4-BE49-F238E27FC236}">
              <a16:creationId xmlns:a16="http://schemas.microsoft.com/office/drawing/2014/main" id="{00000000-0008-0000-0300-0000F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80" name="TextBox 1">
          <a:extLst>
            <a:ext uri="{FF2B5EF4-FFF2-40B4-BE49-F238E27FC236}">
              <a16:creationId xmlns:a16="http://schemas.microsoft.com/office/drawing/2014/main" id="{00000000-0008-0000-0300-0000F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81" name="TextBox 1">
          <a:extLst>
            <a:ext uri="{FF2B5EF4-FFF2-40B4-BE49-F238E27FC236}">
              <a16:creationId xmlns:a16="http://schemas.microsoft.com/office/drawing/2014/main" id="{00000000-0008-0000-0300-0000F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82" name="TextBox 1">
          <a:extLst>
            <a:ext uri="{FF2B5EF4-FFF2-40B4-BE49-F238E27FC236}">
              <a16:creationId xmlns:a16="http://schemas.microsoft.com/office/drawing/2014/main" id="{00000000-0008-0000-0300-0000F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83" name="TextBox 1">
          <a:extLst>
            <a:ext uri="{FF2B5EF4-FFF2-40B4-BE49-F238E27FC236}">
              <a16:creationId xmlns:a16="http://schemas.microsoft.com/office/drawing/2014/main" id="{00000000-0008-0000-0300-0000F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84" name="TextBox 1">
          <a:extLst>
            <a:ext uri="{FF2B5EF4-FFF2-40B4-BE49-F238E27FC236}">
              <a16:creationId xmlns:a16="http://schemas.microsoft.com/office/drawing/2014/main" id="{00000000-0008-0000-0300-0000F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85" name="TextBox 11">
          <a:extLst>
            <a:ext uri="{FF2B5EF4-FFF2-40B4-BE49-F238E27FC236}">
              <a16:creationId xmlns:a16="http://schemas.microsoft.com/office/drawing/2014/main" id="{00000000-0008-0000-0300-0000F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86" name="TextBox 1">
          <a:extLst>
            <a:ext uri="{FF2B5EF4-FFF2-40B4-BE49-F238E27FC236}">
              <a16:creationId xmlns:a16="http://schemas.microsoft.com/office/drawing/2014/main" id="{00000000-0008-0000-0300-0000F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87" name="TextBox 1">
          <a:extLst>
            <a:ext uri="{FF2B5EF4-FFF2-40B4-BE49-F238E27FC236}">
              <a16:creationId xmlns:a16="http://schemas.microsoft.com/office/drawing/2014/main" id="{00000000-0008-0000-0300-0000F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88" name="TextBox 1">
          <a:extLst>
            <a:ext uri="{FF2B5EF4-FFF2-40B4-BE49-F238E27FC236}">
              <a16:creationId xmlns:a16="http://schemas.microsoft.com/office/drawing/2014/main" id="{00000000-0008-0000-0300-0000F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89" name="TextBox 1">
          <a:extLst>
            <a:ext uri="{FF2B5EF4-FFF2-40B4-BE49-F238E27FC236}">
              <a16:creationId xmlns:a16="http://schemas.microsoft.com/office/drawing/2014/main" id="{00000000-0008-0000-0300-0000F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90" name="TextBox 1">
          <a:extLst>
            <a:ext uri="{FF2B5EF4-FFF2-40B4-BE49-F238E27FC236}">
              <a16:creationId xmlns:a16="http://schemas.microsoft.com/office/drawing/2014/main" id="{00000000-0008-0000-0300-0000F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91" name="TextBox 1">
          <a:extLst>
            <a:ext uri="{FF2B5EF4-FFF2-40B4-BE49-F238E27FC236}">
              <a16:creationId xmlns:a16="http://schemas.microsoft.com/office/drawing/2014/main" id="{00000000-0008-0000-0300-0000F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92" name="TextBox 1">
          <a:extLst>
            <a:ext uri="{FF2B5EF4-FFF2-40B4-BE49-F238E27FC236}">
              <a16:creationId xmlns:a16="http://schemas.microsoft.com/office/drawing/2014/main" id="{00000000-0008-0000-0300-00000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93" name="TextBox 1">
          <a:extLst>
            <a:ext uri="{FF2B5EF4-FFF2-40B4-BE49-F238E27FC236}">
              <a16:creationId xmlns:a16="http://schemas.microsoft.com/office/drawing/2014/main" id="{00000000-0008-0000-0300-00000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94" name="TextBox 1">
          <a:extLst>
            <a:ext uri="{FF2B5EF4-FFF2-40B4-BE49-F238E27FC236}">
              <a16:creationId xmlns:a16="http://schemas.microsoft.com/office/drawing/2014/main" id="{00000000-0008-0000-0300-00000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95" name="TextBox 1">
          <a:extLst>
            <a:ext uri="{FF2B5EF4-FFF2-40B4-BE49-F238E27FC236}">
              <a16:creationId xmlns:a16="http://schemas.microsoft.com/office/drawing/2014/main" id="{00000000-0008-0000-0300-00000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96" name="TextBox 1">
          <a:extLst>
            <a:ext uri="{FF2B5EF4-FFF2-40B4-BE49-F238E27FC236}">
              <a16:creationId xmlns:a16="http://schemas.microsoft.com/office/drawing/2014/main" id="{00000000-0008-0000-0300-00000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97" name="TextBox 1">
          <a:extLst>
            <a:ext uri="{FF2B5EF4-FFF2-40B4-BE49-F238E27FC236}">
              <a16:creationId xmlns:a16="http://schemas.microsoft.com/office/drawing/2014/main" id="{00000000-0008-0000-0300-00000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98" name="TextBox 1">
          <a:extLst>
            <a:ext uri="{FF2B5EF4-FFF2-40B4-BE49-F238E27FC236}">
              <a16:creationId xmlns:a16="http://schemas.microsoft.com/office/drawing/2014/main" id="{00000000-0008-0000-0300-00000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799" name="TextBox 1">
          <a:extLst>
            <a:ext uri="{FF2B5EF4-FFF2-40B4-BE49-F238E27FC236}">
              <a16:creationId xmlns:a16="http://schemas.microsoft.com/office/drawing/2014/main" id="{00000000-0008-0000-0300-00000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00" name="TextBox 1">
          <a:extLst>
            <a:ext uri="{FF2B5EF4-FFF2-40B4-BE49-F238E27FC236}">
              <a16:creationId xmlns:a16="http://schemas.microsoft.com/office/drawing/2014/main" id="{00000000-0008-0000-0300-00000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01" name="TextBox 1">
          <a:extLst>
            <a:ext uri="{FF2B5EF4-FFF2-40B4-BE49-F238E27FC236}">
              <a16:creationId xmlns:a16="http://schemas.microsoft.com/office/drawing/2014/main" id="{00000000-0008-0000-0300-00000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02" name="TextBox 1">
          <a:extLst>
            <a:ext uri="{FF2B5EF4-FFF2-40B4-BE49-F238E27FC236}">
              <a16:creationId xmlns:a16="http://schemas.microsoft.com/office/drawing/2014/main" id="{00000000-0008-0000-0300-00000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03" name="TextBox 1">
          <a:extLst>
            <a:ext uri="{FF2B5EF4-FFF2-40B4-BE49-F238E27FC236}">
              <a16:creationId xmlns:a16="http://schemas.microsoft.com/office/drawing/2014/main" id="{00000000-0008-0000-0300-00000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04" name="TextBox 1">
          <a:extLst>
            <a:ext uri="{FF2B5EF4-FFF2-40B4-BE49-F238E27FC236}">
              <a16:creationId xmlns:a16="http://schemas.microsoft.com/office/drawing/2014/main" id="{00000000-0008-0000-0300-00000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05" name="TextBox 11">
          <a:extLst>
            <a:ext uri="{FF2B5EF4-FFF2-40B4-BE49-F238E27FC236}">
              <a16:creationId xmlns:a16="http://schemas.microsoft.com/office/drawing/2014/main" id="{00000000-0008-0000-0300-00000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06" name="TextBox 1">
          <a:extLst>
            <a:ext uri="{FF2B5EF4-FFF2-40B4-BE49-F238E27FC236}">
              <a16:creationId xmlns:a16="http://schemas.microsoft.com/office/drawing/2014/main" id="{00000000-0008-0000-0300-00000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07" name="TextBox 1">
          <a:extLst>
            <a:ext uri="{FF2B5EF4-FFF2-40B4-BE49-F238E27FC236}">
              <a16:creationId xmlns:a16="http://schemas.microsoft.com/office/drawing/2014/main" id="{00000000-0008-0000-0300-00000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08" name="TextBox 1">
          <a:extLst>
            <a:ext uri="{FF2B5EF4-FFF2-40B4-BE49-F238E27FC236}">
              <a16:creationId xmlns:a16="http://schemas.microsoft.com/office/drawing/2014/main" id="{00000000-0008-0000-0300-00001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09" name="TextBox 1">
          <a:extLst>
            <a:ext uri="{FF2B5EF4-FFF2-40B4-BE49-F238E27FC236}">
              <a16:creationId xmlns:a16="http://schemas.microsoft.com/office/drawing/2014/main" id="{00000000-0008-0000-0300-00001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10" name="TextBox 1">
          <a:extLst>
            <a:ext uri="{FF2B5EF4-FFF2-40B4-BE49-F238E27FC236}">
              <a16:creationId xmlns:a16="http://schemas.microsoft.com/office/drawing/2014/main" id="{00000000-0008-0000-0300-00001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11" name="TextBox 1">
          <a:extLst>
            <a:ext uri="{FF2B5EF4-FFF2-40B4-BE49-F238E27FC236}">
              <a16:creationId xmlns:a16="http://schemas.microsoft.com/office/drawing/2014/main" id="{00000000-0008-0000-0300-00001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12" name="TextBox 1">
          <a:extLst>
            <a:ext uri="{FF2B5EF4-FFF2-40B4-BE49-F238E27FC236}">
              <a16:creationId xmlns:a16="http://schemas.microsoft.com/office/drawing/2014/main" id="{00000000-0008-0000-0300-00001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13" name="TextBox 1">
          <a:extLst>
            <a:ext uri="{FF2B5EF4-FFF2-40B4-BE49-F238E27FC236}">
              <a16:creationId xmlns:a16="http://schemas.microsoft.com/office/drawing/2014/main" id="{00000000-0008-0000-0300-00001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14" name="TextBox 1">
          <a:extLst>
            <a:ext uri="{FF2B5EF4-FFF2-40B4-BE49-F238E27FC236}">
              <a16:creationId xmlns:a16="http://schemas.microsoft.com/office/drawing/2014/main" id="{00000000-0008-0000-0300-00001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15" name="TextBox 1">
          <a:extLst>
            <a:ext uri="{FF2B5EF4-FFF2-40B4-BE49-F238E27FC236}">
              <a16:creationId xmlns:a16="http://schemas.microsoft.com/office/drawing/2014/main" id="{00000000-0008-0000-0300-00001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16" name="TextBox 1">
          <a:extLst>
            <a:ext uri="{FF2B5EF4-FFF2-40B4-BE49-F238E27FC236}">
              <a16:creationId xmlns:a16="http://schemas.microsoft.com/office/drawing/2014/main" id="{00000000-0008-0000-0300-00001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17" name="TextBox 1">
          <a:extLst>
            <a:ext uri="{FF2B5EF4-FFF2-40B4-BE49-F238E27FC236}">
              <a16:creationId xmlns:a16="http://schemas.microsoft.com/office/drawing/2014/main" id="{00000000-0008-0000-0300-00001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18" name="TextBox 1">
          <a:extLst>
            <a:ext uri="{FF2B5EF4-FFF2-40B4-BE49-F238E27FC236}">
              <a16:creationId xmlns:a16="http://schemas.microsoft.com/office/drawing/2014/main" id="{00000000-0008-0000-0300-00001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19" name="TextBox 1">
          <a:extLst>
            <a:ext uri="{FF2B5EF4-FFF2-40B4-BE49-F238E27FC236}">
              <a16:creationId xmlns:a16="http://schemas.microsoft.com/office/drawing/2014/main" id="{00000000-0008-0000-0300-00001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20" name="TextBox 1">
          <a:extLst>
            <a:ext uri="{FF2B5EF4-FFF2-40B4-BE49-F238E27FC236}">
              <a16:creationId xmlns:a16="http://schemas.microsoft.com/office/drawing/2014/main" id="{00000000-0008-0000-0300-00001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21" name="TextBox 1">
          <a:extLst>
            <a:ext uri="{FF2B5EF4-FFF2-40B4-BE49-F238E27FC236}">
              <a16:creationId xmlns:a16="http://schemas.microsoft.com/office/drawing/2014/main" id="{00000000-0008-0000-0300-00001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22" name="TextBox 1">
          <a:extLst>
            <a:ext uri="{FF2B5EF4-FFF2-40B4-BE49-F238E27FC236}">
              <a16:creationId xmlns:a16="http://schemas.microsoft.com/office/drawing/2014/main" id="{00000000-0008-0000-0300-00001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23" name="TextBox 1">
          <a:extLst>
            <a:ext uri="{FF2B5EF4-FFF2-40B4-BE49-F238E27FC236}">
              <a16:creationId xmlns:a16="http://schemas.microsoft.com/office/drawing/2014/main" id="{00000000-0008-0000-0300-00001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00000000-0008-0000-0300-00002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25" name="TextBox 1">
          <a:extLst>
            <a:ext uri="{FF2B5EF4-FFF2-40B4-BE49-F238E27FC236}">
              <a16:creationId xmlns:a16="http://schemas.microsoft.com/office/drawing/2014/main" id="{00000000-0008-0000-0300-00002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26" name="TextBox 1">
          <a:extLst>
            <a:ext uri="{FF2B5EF4-FFF2-40B4-BE49-F238E27FC236}">
              <a16:creationId xmlns:a16="http://schemas.microsoft.com/office/drawing/2014/main" id="{00000000-0008-0000-0300-00002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27" name="TextBox 1">
          <a:extLst>
            <a:ext uri="{FF2B5EF4-FFF2-40B4-BE49-F238E27FC236}">
              <a16:creationId xmlns:a16="http://schemas.microsoft.com/office/drawing/2014/main" id="{00000000-0008-0000-0300-00002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28" name="TextBox 1">
          <a:extLst>
            <a:ext uri="{FF2B5EF4-FFF2-40B4-BE49-F238E27FC236}">
              <a16:creationId xmlns:a16="http://schemas.microsoft.com/office/drawing/2014/main" id="{00000000-0008-0000-0300-00002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29" name="TextBox 1">
          <a:extLst>
            <a:ext uri="{FF2B5EF4-FFF2-40B4-BE49-F238E27FC236}">
              <a16:creationId xmlns:a16="http://schemas.microsoft.com/office/drawing/2014/main" id="{00000000-0008-0000-0300-00002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30" name="TextBox 1">
          <a:extLst>
            <a:ext uri="{FF2B5EF4-FFF2-40B4-BE49-F238E27FC236}">
              <a16:creationId xmlns:a16="http://schemas.microsoft.com/office/drawing/2014/main" id="{00000000-0008-0000-0300-00002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31" name="TextBox 1">
          <a:extLst>
            <a:ext uri="{FF2B5EF4-FFF2-40B4-BE49-F238E27FC236}">
              <a16:creationId xmlns:a16="http://schemas.microsoft.com/office/drawing/2014/main" id="{00000000-0008-0000-0300-00002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32" name="TextBox 1">
          <a:extLst>
            <a:ext uri="{FF2B5EF4-FFF2-40B4-BE49-F238E27FC236}">
              <a16:creationId xmlns:a16="http://schemas.microsoft.com/office/drawing/2014/main" id="{00000000-0008-0000-0300-00002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33" name="TextBox 1">
          <a:extLst>
            <a:ext uri="{FF2B5EF4-FFF2-40B4-BE49-F238E27FC236}">
              <a16:creationId xmlns:a16="http://schemas.microsoft.com/office/drawing/2014/main" id="{00000000-0008-0000-0300-00002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34" name="TextBox 1">
          <a:extLst>
            <a:ext uri="{FF2B5EF4-FFF2-40B4-BE49-F238E27FC236}">
              <a16:creationId xmlns:a16="http://schemas.microsoft.com/office/drawing/2014/main" id="{00000000-0008-0000-0300-00002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35" name="TextBox 1">
          <a:extLst>
            <a:ext uri="{FF2B5EF4-FFF2-40B4-BE49-F238E27FC236}">
              <a16:creationId xmlns:a16="http://schemas.microsoft.com/office/drawing/2014/main" id="{00000000-0008-0000-0300-00002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36" name="TextBox 1">
          <a:extLst>
            <a:ext uri="{FF2B5EF4-FFF2-40B4-BE49-F238E27FC236}">
              <a16:creationId xmlns:a16="http://schemas.microsoft.com/office/drawing/2014/main" id="{00000000-0008-0000-0300-00002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37" name="TextBox 1">
          <a:extLst>
            <a:ext uri="{FF2B5EF4-FFF2-40B4-BE49-F238E27FC236}">
              <a16:creationId xmlns:a16="http://schemas.microsoft.com/office/drawing/2014/main" id="{00000000-0008-0000-0300-00002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38" name="TextBox 1">
          <a:extLst>
            <a:ext uri="{FF2B5EF4-FFF2-40B4-BE49-F238E27FC236}">
              <a16:creationId xmlns:a16="http://schemas.microsoft.com/office/drawing/2014/main" id="{00000000-0008-0000-0300-00002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39" name="TextBox 1">
          <a:extLst>
            <a:ext uri="{FF2B5EF4-FFF2-40B4-BE49-F238E27FC236}">
              <a16:creationId xmlns:a16="http://schemas.microsoft.com/office/drawing/2014/main" id="{00000000-0008-0000-0300-00002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40" name="TextBox 1">
          <a:extLst>
            <a:ext uri="{FF2B5EF4-FFF2-40B4-BE49-F238E27FC236}">
              <a16:creationId xmlns:a16="http://schemas.microsoft.com/office/drawing/2014/main" id="{00000000-0008-0000-0300-00003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41" name="TextBox 1">
          <a:extLst>
            <a:ext uri="{FF2B5EF4-FFF2-40B4-BE49-F238E27FC236}">
              <a16:creationId xmlns:a16="http://schemas.microsoft.com/office/drawing/2014/main" id="{00000000-0008-0000-0300-00003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42" name="TextBox 1">
          <a:extLst>
            <a:ext uri="{FF2B5EF4-FFF2-40B4-BE49-F238E27FC236}">
              <a16:creationId xmlns:a16="http://schemas.microsoft.com/office/drawing/2014/main" id="{00000000-0008-0000-0300-00003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43" name="TextBox 1">
          <a:extLst>
            <a:ext uri="{FF2B5EF4-FFF2-40B4-BE49-F238E27FC236}">
              <a16:creationId xmlns:a16="http://schemas.microsoft.com/office/drawing/2014/main" id="{00000000-0008-0000-0300-00003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44" name="TextBox 11">
          <a:extLst>
            <a:ext uri="{FF2B5EF4-FFF2-40B4-BE49-F238E27FC236}">
              <a16:creationId xmlns:a16="http://schemas.microsoft.com/office/drawing/2014/main" id="{00000000-0008-0000-0300-00003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45" name="TextBox 1">
          <a:extLst>
            <a:ext uri="{FF2B5EF4-FFF2-40B4-BE49-F238E27FC236}">
              <a16:creationId xmlns:a16="http://schemas.microsoft.com/office/drawing/2014/main" id="{00000000-0008-0000-0300-00003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46" name="TextBox 1">
          <a:extLst>
            <a:ext uri="{FF2B5EF4-FFF2-40B4-BE49-F238E27FC236}">
              <a16:creationId xmlns:a16="http://schemas.microsoft.com/office/drawing/2014/main" id="{00000000-0008-0000-0300-00003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47" name="TextBox 1">
          <a:extLst>
            <a:ext uri="{FF2B5EF4-FFF2-40B4-BE49-F238E27FC236}">
              <a16:creationId xmlns:a16="http://schemas.microsoft.com/office/drawing/2014/main" id="{00000000-0008-0000-0300-00003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48" name="TextBox 1">
          <a:extLst>
            <a:ext uri="{FF2B5EF4-FFF2-40B4-BE49-F238E27FC236}">
              <a16:creationId xmlns:a16="http://schemas.microsoft.com/office/drawing/2014/main" id="{00000000-0008-0000-0300-00003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49" name="TextBox 1">
          <a:extLst>
            <a:ext uri="{FF2B5EF4-FFF2-40B4-BE49-F238E27FC236}">
              <a16:creationId xmlns:a16="http://schemas.microsoft.com/office/drawing/2014/main" id="{00000000-0008-0000-0300-00003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50" name="TextBox 1">
          <a:extLst>
            <a:ext uri="{FF2B5EF4-FFF2-40B4-BE49-F238E27FC236}">
              <a16:creationId xmlns:a16="http://schemas.microsoft.com/office/drawing/2014/main" id="{00000000-0008-0000-0300-00003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51" name="TextBox 1">
          <a:extLst>
            <a:ext uri="{FF2B5EF4-FFF2-40B4-BE49-F238E27FC236}">
              <a16:creationId xmlns:a16="http://schemas.microsoft.com/office/drawing/2014/main" id="{00000000-0008-0000-0300-00003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52" name="TextBox 1">
          <a:extLst>
            <a:ext uri="{FF2B5EF4-FFF2-40B4-BE49-F238E27FC236}">
              <a16:creationId xmlns:a16="http://schemas.microsoft.com/office/drawing/2014/main" id="{00000000-0008-0000-0300-00003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53" name="TextBox 1">
          <a:extLst>
            <a:ext uri="{FF2B5EF4-FFF2-40B4-BE49-F238E27FC236}">
              <a16:creationId xmlns:a16="http://schemas.microsoft.com/office/drawing/2014/main" id="{00000000-0008-0000-0300-00003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54" name="TextBox 1">
          <a:extLst>
            <a:ext uri="{FF2B5EF4-FFF2-40B4-BE49-F238E27FC236}">
              <a16:creationId xmlns:a16="http://schemas.microsoft.com/office/drawing/2014/main" id="{00000000-0008-0000-0300-00003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55" name="TextBox 1">
          <a:extLst>
            <a:ext uri="{FF2B5EF4-FFF2-40B4-BE49-F238E27FC236}">
              <a16:creationId xmlns:a16="http://schemas.microsoft.com/office/drawing/2014/main" id="{00000000-0008-0000-0300-00003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56" name="TextBox 1">
          <a:extLst>
            <a:ext uri="{FF2B5EF4-FFF2-40B4-BE49-F238E27FC236}">
              <a16:creationId xmlns:a16="http://schemas.microsoft.com/office/drawing/2014/main" id="{00000000-0008-0000-0300-00004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57" name="TextBox 1">
          <a:extLst>
            <a:ext uri="{FF2B5EF4-FFF2-40B4-BE49-F238E27FC236}">
              <a16:creationId xmlns:a16="http://schemas.microsoft.com/office/drawing/2014/main" id="{00000000-0008-0000-0300-00004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58" name="TextBox 1">
          <a:extLst>
            <a:ext uri="{FF2B5EF4-FFF2-40B4-BE49-F238E27FC236}">
              <a16:creationId xmlns:a16="http://schemas.microsoft.com/office/drawing/2014/main" id="{00000000-0008-0000-0300-00004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59" name="TextBox 1">
          <a:extLst>
            <a:ext uri="{FF2B5EF4-FFF2-40B4-BE49-F238E27FC236}">
              <a16:creationId xmlns:a16="http://schemas.microsoft.com/office/drawing/2014/main" id="{00000000-0008-0000-0300-00004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60" name="TextBox 1">
          <a:extLst>
            <a:ext uri="{FF2B5EF4-FFF2-40B4-BE49-F238E27FC236}">
              <a16:creationId xmlns:a16="http://schemas.microsoft.com/office/drawing/2014/main" id="{00000000-0008-0000-0300-00004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61" name="TextBox 1">
          <a:extLst>
            <a:ext uri="{FF2B5EF4-FFF2-40B4-BE49-F238E27FC236}">
              <a16:creationId xmlns:a16="http://schemas.microsoft.com/office/drawing/2014/main" id="{00000000-0008-0000-0300-00004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62" name="TextBox 1">
          <a:extLst>
            <a:ext uri="{FF2B5EF4-FFF2-40B4-BE49-F238E27FC236}">
              <a16:creationId xmlns:a16="http://schemas.microsoft.com/office/drawing/2014/main" id="{00000000-0008-0000-0300-00004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63" name="TextBox 11">
          <a:extLst>
            <a:ext uri="{FF2B5EF4-FFF2-40B4-BE49-F238E27FC236}">
              <a16:creationId xmlns:a16="http://schemas.microsoft.com/office/drawing/2014/main" id="{00000000-0008-0000-0300-00004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64" name="TextBox 1">
          <a:extLst>
            <a:ext uri="{FF2B5EF4-FFF2-40B4-BE49-F238E27FC236}">
              <a16:creationId xmlns:a16="http://schemas.microsoft.com/office/drawing/2014/main" id="{00000000-0008-0000-0300-00004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65" name="TextBox 1">
          <a:extLst>
            <a:ext uri="{FF2B5EF4-FFF2-40B4-BE49-F238E27FC236}">
              <a16:creationId xmlns:a16="http://schemas.microsoft.com/office/drawing/2014/main" id="{00000000-0008-0000-0300-00004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66" name="TextBox 1">
          <a:extLst>
            <a:ext uri="{FF2B5EF4-FFF2-40B4-BE49-F238E27FC236}">
              <a16:creationId xmlns:a16="http://schemas.microsoft.com/office/drawing/2014/main" id="{00000000-0008-0000-0300-00004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67" name="TextBox 1">
          <a:extLst>
            <a:ext uri="{FF2B5EF4-FFF2-40B4-BE49-F238E27FC236}">
              <a16:creationId xmlns:a16="http://schemas.microsoft.com/office/drawing/2014/main" id="{00000000-0008-0000-0300-00004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68" name="TextBox 1">
          <a:extLst>
            <a:ext uri="{FF2B5EF4-FFF2-40B4-BE49-F238E27FC236}">
              <a16:creationId xmlns:a16="http://schemas.microsoft.com/office/drawing/2014/main" id="{00000000-0008-0000-0300-00004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69" name="TextBox 1">
          <a:extLst>
            <a:ext uri="{FF2B5EF4-FFF2-40B4-BE49-F238E27FC236}">
              <a16:creationId xmlns:a16="http://schemas.microsoft.com/office/drawing/2014/main" id="{00000000-0008-0000-0300-00004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70" name="TextBox 1">
          <a:extLst>
            <a:ext uri="{FF2B5EF4-FFF2-40B4-BE49-F238E27FC236}">
              <a16:creationId xmlns:a16="http://schemas.microsoft.com/office/drawing/2014/main" id="{00000000-0008-0000-0300-00004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71" name="TextBox 1">
          <a:extLst>
            <a:ext uri="{FF2B5EF4-FFF2-40B4-BE49-F238E27FC236}">
              <a16:creationId xmlns:a16="http://schemas.microsoft.com/office/drawing/2014/main" id="{00000000-0008-0000-0300-00004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72" name="TextBox 1">
          <a:extLst>
            <a:ext uri="{FF2B5EF4-FFF2-40B4-BE49-F238E27FC236}">
              <a16:creationId xmlns:a16="http://schemas.microsoft.com/office/drawing/2014/main" id="{00000000-0008-0000-0300-00005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73" name="TextBox 1">
          <a:extLst>
            <a:ext uri="{FF2B5EF4-FFF2-40B4-BE49-F238E27FC236}">
              <a16:creationId xmlns:a16="http://schemas.microsoft.com/office/drawing/2014/main" id="{00000000-0008-0000-0300-00005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74" name="TextBox 1">
          <a:extLst>
            <a:ext uri="{FF2B5EF4-FFF2-40B4-BE49-F238E27FC236}">
              <a16:creationId xmlns:a16="http://schemas.microsoft.com/office/drawing/2014/main" id="{00000000-0008-0000-0300-00005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75" name="TextBox 1">
          <a:extLst>
            <a:ext uri="{FF2B5EF4-FFF2-40B4-BE49-F238E27FC236}">
              <a16:creationId xmlns:a16="http://schemas.microsoft.com/office/drawing/2014/main" id="{00000000-0008-0000-0300-00005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76" name="TextBox 1">
          <a:extLst>
            <a:ext uri="{FF2B5EF4-FFF2-40B4-BE49-F238E27FC236}">
              <a16:creationId xmlns:a16="http://schemas.microsoft.com/office/drawing/2014/main" id="{00000000-0008-0000-0300-00005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77" name="TextBox 1">
          <a:extLst>
            <a:ext uri="{FF2B5EF4-FFF2-40B4-BE49-F238E27FC236}">
              <a16:creationId xmlns:a16="http://schemas.microsoft.com/office/drawing/2014/main" id="{00000000-0008-0000-0300-00005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78" name="TextBox 1">
          <a:extLst>
            <a:ext uri="{FF2B5EF4-FFF2-40B4-BE49-F238E27FC236}">
              <a16:creationId xmlns:a16="http://schemas.microsoft.com/office/drawing/2014/main" id="{00000000-0008-0000-0300-00005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79" name="TextBox 1">
          <a:extLst>
            <a:ext uri="{FF2B5EF4-FFF2-40B4-BE49-F238E27FC236}">
              <a16:creationId xmlns:a16="http://schemas.microsoft.com/office/drawing/2014/main" id="{00000000-0008-0000-0300-00005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80" name="TextBox 1">
          <a:extLst>
            <a:ext uri="{FF2B5EF4-FFF2-40B4-BE49-F238E27FC236}">
              <a16:creationId xmlns:a16="http://schemas.microsoft.com/office/drawing/2014/main" id="{00000000-0008-0000-0300-00005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81" name="TextBox 1">
          <a:extLst>
            <a:ext uri="{FF2B5EF4-FFF2-40B4-BE49-F238E27FC236}">
              <a16:creationId xmlns:a16="http://schemas.microsoft.com/office/drawing/2014/main" id="{00000000-0008-0000-0300-00005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82" name="TextBox 11">
          <a:extLst>
            <a:ext uri="{FF2B5EF4-FFF2-40B4-BE49-F238E27FC236}">
              <a16:creationId xmlns:a16="http://schemas.microsoft.com/office/drawing/2014/main" id="{00000000-0008-0000-0300-00005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83" name="TextBox 1">
          <a:extLst>
            <a:ext uri="{FF2B5EF4-FFF2-40B4-BE49-F238E27FC236}">
              <a16:creationId xmlns:a16="http://schemas.microsoft.com/office/drawing/2014/main" id="{00000000-0008-0000-0300-00005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84" name="TextBox 1">
          <a:extLst>
            <a:ext uri="{FF2B5EF4-FFF2-40B4-BE49-F238E27FC236}">
              <a16:creationId xmlns:a16="http://schemas.microsoft.com/office/drawing/2014/main" id="{00000000-0008-0000-0300-00005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85" name="TextBox 1">
          <a:extLst>
            <a:ext uri="{FF2B5EF4-FFF2-40B4-BE49-F238E27FC236}">
              <a16:creationId xmlns:a16="http://schemas.microsoft.com/office/drawing/2014/main" id="{00000000-0008-0000-0300-00005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86" name="TextBox 1">
          <a:extLst>
            <a:ext uri="{FF2B5EF4-FFF2-40B4-BE49-F238E27FC236}">
              <a16:creationId xmlns:a16="http://schemas.microsoft.com/office/drawing/2014/main" id="{00000000-0008-0000-0300-00005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87" name="TextBox 1">
          <a:extLst>
            <a:ext uri="{FF2B5EF4-FFF2-40B4-BE49-F238E27FC236}">
              <a16:creationId xmlns:a16="http://schemas.microsoft.com/office/drawing/2014/main" id="{00000000-0008-0000-0300-00005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88" name="TextBox 1">
          <a:extLst>
            <a:ext uri="{FF2B5EF4-FFF2-40B4-BE49-F238E27FC236}">
              <a16:creationId xmlns:a16="http://schemas.microsoft.com/office/drawing/2014/main" id="{00000000-0008-0000-0300-00006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89" name="TextBox 1">
          <a:extLst>
            <a:ext uri="{FF2B5EF4-FFF2-40B4-BE49-F238E27FC236}">
              <a16:creationId xmlns:a16="http://schemas.microsoft.com/office/drawing/2014/main" id="{00000000-0008-0000-0300-00006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90" name="TextBox 1">
          <a:extLst>
            <a:ext uri="{FF2B5EF4-FFF2-40B4-BE49-F238E27FC236}">
              <a16:creationId xmlns:a16="http://schemas.microsoft.com/office/drawing/2014/main" id="{00000000-0008-0000-0300-00006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91" name="TextBox 1">
          <a:extLst>
            <a:ext uri="{FF2B5EF4-FFF2-40B4-BE49-F238E27FC236}">
              <a16:creationId xmlns:a16="http://schemas.microsoft.com/office/drawing/2014/main" id="{00000000-0008-0000-0300-00006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92" name="TextBox 1">
          <a:extLst>
            <a:ext uri="{FF2B5EF4-FFF2-40B4-BE49-F238E27FC236}">
              <a16:creationId xmlns:a16="http://schemas.microsoft.com/office/drawing/2014/main" id="{00000000-0008-0000-0300-00006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93" name="TextBox 1">
          <a:extLst>
            <a:ext uri="{FF2B5EF4-FFF2-40B4-BE49-F238E27FC236}">
              <a16:creationId xmlns:a16="http://schemas.microsoft.com/office/drawing/2014/main" id="{00000000-0008-0000-0300-00006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94" name="TextBox 1">
          <a:extLst>
            <a:ext uri="{FF2B5EF4-FFF2-40B4-BE49-F238E27FC236}">
              <a16:creationId xmlns:a16="http://schemas.microsoft.com/office/drawing/2014/main" id="{00000000-0008-0000-0300-00006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95" name="TextBox 1">
          <a:extLst>
            <a:ext uri="{FF2B5EF4-FFF2-40B4-BE49-F238E27FC236}">
              <a16:creationId xmlns:a16="http://schemas.microsoft.com/office/drawing/2014/main" id="{00000000-0008-0000-0300-00006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96" name="TextBox 1">
          <a:extLst>
            <a:ext uri="{FF2B5EF4-FFF2-40B4-BE49-F238E27FC236}">
              <a16:creationId xmlns:a16="http://schemas.microsoft.com/office/drawing/2014/main" id="{00000000-0008-0000-0300-00006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97" name="TextBox 1">
          <a:extLst>
            <a:ext uri="{FF2B5EF4-FFF2-40B4-BE49-F238E27FC236}">
              <a16:creationId xmlns:a16="http://schemas.microsoft.com/office/drawing/2014/main" id="{00000000-0008-0000-0300-00006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98" name="TextBox 1">
          <a:extLst>
            <a:ext uri="{FF2B5EF4-FFF2-40B4-BE49-F238E27FC236}">
              <a16:creationId xmlns:a16="http://schemas.microsoft.com/office/drawing/2014/main" id="{00000000-0008-0000-0300-00006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899" name="TextBox 1">
          <a:extLst>
            <a:ext uri="{FF2B5EF4-FFF2-40B4-BE49-F238E27FC236}">
              <a16:creationId xmlns:a16="http://schemas.microsoft.com/office/drawing/2014/main" id="{00000000-0008-0000-0300-00006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00" name="TextBox 1">
          <a:extLst>
            <a:ext uri="{FF2B5EF4-FFF2-40B4-BE49-F238E27FC236}">
              <a16:creationId xmlns:a16="http://schemas.microsoft.com/office/drawing/2014/main" id="{00000000-0008-0000-0300-00006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01" name="TextBox 11">
          <a:extLst>
            <a:ext uri="{FF2B5EF4-FFF2-40B4-BE49-F238E27FC236}">
              <a16:creationId xmlns:a16="http://schemas.microsoft.com/office/drawing/2014/main" id="{00000000-0008-0000-0300-00006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02" name="TextBox 1">
          <a:extLst>
            <a:ext uri="{FF2B5EF4-FFF2-40B4-BE49-F238E27FC236}">
              <a16:creationId xmlns:a16="http://schemas.microsoft.com/office/drawing/2014/main" id="{00000000-0008-0000-0300-00006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03" name="TextBox 1">
          <a:extLst>
            <a:ext uri="{FF2B5EF4-FFF2-40B4-BE49-F238E27FC236}">
              <a16:creationId xmlns:a16="http://schemas.microsoft.com/office/drawing/2014/main" id="{00000000-0008-0000-0300-00006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04" name="TextBox 1">
          <a:extLst>
            <a:ext uri="{FF2B5EF4-FFF2-40B4-BE49-F238E27FC236}">
              <a16:creationId xmlns:a16="http://schemas.microsoft.com/office/drawing/2014/main" id="{00000000-0008-0000-0300-00007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05" name="TextBox 1">
          <a:extLst>
            <a:ext uri="{FF2B5EF4-FFF2-40B4-BE49-F238E27FC236}">
              <a16:creationId xmlns:a16="http://schemas.microsoft.com/office/drawing/2014/main" id="{00000000-0008-0000-0300-00007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06" name="TextBox 1">
          <a:extLst>
            <a:ext uri="{FF2B5EF4-FFF2-40B4-BE49-F238E27FC236}">
              <a16:creationId xmlns:a16="http://schemas.microsoft.com/office/drawing/2014/main" id="{00000000-0008-0000-0300-00007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07" name="TextBox 1">
          <a:extLst>
            <a:ext uri="{FF2B5EF4-FFF2-40B4-BE49-F238E27FC236}">
              <a16:creationId xmlns:a16="http://schemas.microsoft.com/office/drawing/2014/main" id="{00000000-0008-0000-0300-00007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08" name="TextBox 1">
          <a:extLst>
            <a:ext uri="{FF2B5EF4-FFF2-40B4-BE49-F238E27FC236}">
              <a16:creationId xmlns:a16="http://schemas.microsoft.com/office/drawing/2014/main" id="{00000000-0008-0000-0300-00007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09" name="TextBox 1">
          <a:extLst>
            <a:ext uri="{FF2B5EF4-FFF2-40B4-BE49-F238E27FC236}">
              <a16:creationId xmlns:a16="http://schemas.microsoft.com/office/drawing/2014/main" id="{00000000-0008-0000-0300-00007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10" name="TextBox 1">
          <a:extLst>
            <a:ext uri="{FF2B5EF4-FFF2-40B4-BE49-F238E27FC236}">
              <a16:creationId xmlns:a16="http://schemas.microsoft.com/office/drawing/2014/main" id="{00000000-0008-0000-0300-00007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11" name="TextBox 1">
          <a:extLst>
            <a:ext uri="{FF2B5EF4-FFF2-40B4-BE49-F238E27FC236}">
              <a16:creationId xmlns:a16="http://schemas.microsoft.com/office/drawing/2014/main" id="{00000000-0008-0000-0300-00007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12" name="TextBox 1">
          <a:extLst>
            <a:ext uri="{FF2B5EF4-FFF2-40B4-BE49-F238E27FC236}">
              <a16:creationId xmlns:a16="http://schemas.microsoft.com/office/drawing/2014/main" id="{00000000-0008-0000-0300-00007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13" name="TextBox 1">
          <a:extLst>
            <a:ext uri="{FF2B5EF4-FFF2-40B4-BE49-F238E27FC236}">
              <a16:creationId xmlns:a16="http://schemas.microsoft.com/office/drawing/2014/main" id="{00000000-0008-0000-0300-00007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14" name="TextBox 1">
          <a:extLst>
            <a:ext uri="{FF2B5EF4-FFF2-40B4-BE49-F238E27FC236}">
              <a16:creationId xmlns:a16="http://schemas.microsoft.com/office/drawing/2014/main" id="{00000000-0008-0000-0300-00007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15" name="TextBox 1">
          <a:extLst>
            <a:ext uri="{FF2B5EF4-FFF2-40B4-BE49-F238E27FC236}">
              <a16:creationId xmlns:a16="http://schemas.microsoft.com/office/drawing/2014/main" id="{00000000-0008-0000-0300-00007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16" name="TextBox 1">
          <a:extLst>
            <a:ext uri="{FF2B5EF4-FFF2-40B4-BE49-F238E27FC236}">
              <a16:creationId xmlns:a16="http://schemas.microsoft.com/office/drawing/2014/main" id="{00000000-0008-0000-0300-00007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17" name="TextBox 1">
          <a:extLst>
            <a:ext uri="{FF2B5EF4-FFF2-40B4-BE49-F238E27FC236}">
              <a16:creationId xmlns:a16="http://schemas.microsoft.com/office/drawing/2014/main" id="{00000000-0008-0000-0300-00007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18" name="TextBox 1">
          <a:extLst>
            <a:ext uri="{FF2B5EF4-FFF2-40B4-BE49-F238E27FC236}">
              <a16:creationId xmlns:a16="http://schemas.microsoft.com/office/drawing/2014/main" id="{00000000-0008-0000-0300-00007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19" name="TextBox 1">
          <a:extLst>
            <a:ext uri="{FF2B5EF4-FFF2-40B4-BE49-F238E27FC236}">
              <a16:creationId xmlns:a16="http://schemas.microsoft.com/office/drawing/2014/main" id="{00000000-0008-0000-0300-00007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20" name="TextBox 11">
          <a:extLst>
            <a:ext uri="{FF2B5EF4-FFF2-40B4-BE49-F238E27FC236}">
              <a16:creationId xmlns:a16="http://schemas.microsoft.com/office/drawing/2014/main" id="{00000000-0008-0000-0300-00008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21" name="TextBox 1">
          <a:extLst>
            <a:ext uri="{FF2B5EF4-FFF2-40B4-BE49-F238E27FC236}">
              <a16:creationId xmlns:a16="http://schemas.microsoft.com/office/drawing/2014/main" id="{00000000-0008-0000-0300-00008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22" name="TextBox 1">
          <a:extLst>
            <a:ext uri="{FF2B5EF4-FFF2-40B4-BE49-F238E27FC236}">
              <a16:creationId xmlns:a16="http://schemas.microsoft.com/office/drawing/2014/main" id="{00000000-0008-0000-0300-00008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23" name="TextBox 1">
          <a:extLst>
            <a:ext uri="{FF2B5EF4-FFF2-40B4-BE49-F238E27FC236}">
              <a16:creationId xmlns:a16="http://schemas.microsoft.com/office/drawing/2014/main" id="{00000000-0008-0000-0300-00008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24" name="TextBox 1">
          <a:extLst>
            <a:ext uri="{FF2B5EF4-FFF2-40B4-BE49-F238E27FC236}">
              <a16:creationId xmlns:a16="http://schemas.microsoft.com/office/drawing/2014/main" id="{00000000-0008-0000-0300-00008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25" name="TextBox 1">
          <a:extLst>
            <a:ext uri="{FF2B5EF4-FFF2-40B4-BE49-F238E27FC236}">
              <a16:creationId xmlns:a16="http://schemas.microsoft.com/office/drawing/2014/main" id="{00000000-0008-0000-0300-00008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26" name="TextBox 1">
          <a:extLst>
            <a:ext uri="{FF2B5EF4-FFF2-40B4-BE49-F238E27FC236}">
              <a16:creationId xmlns:a16="http://schemas.microsoft.com/office/drawing/2014/main" id="{00000000-0008-0000-0300-00008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27" name="TextBox 1">
          <a:extLst>
            <a:ext uri="{FF2B5EF4-FFF2-40B4-BE49-F238E27FC236}">
              <a16:creationId xmlns:a16="http://schemas.microsoft.com/office/drawing/2014/main" id="{00000000-0008-0000-0300-00008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28" name="TextBox 1">
          <a:extLst>
            <a:ext uri="{FF2B5EF4-FFF2-40B4-BE49-F238E27FC236}">
              <a16:creationId xmlns:a16="http://schemas.microsoft.com/office/drawing/2014/main" id="{00000000-0008-0000-0300-00008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29" name="TextBox 1">
          <a:extLst>
            <a:ext uri="{FF2B5EF4-FFF2-40B4-BE49-F238E27FC236}">
              <a16:creationId xmlns:a16="http://schemas.microsoft.com/office/drawing/2014/main" id="{00000000-0008-0000-0300-00008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30" name="TextBox 1">
          <a:extLst>
            <a:ext uri="{FF2B5EF4-FFF2-40B4-BE49-F238E27FC236}">
              <a16:creationId xmlns:a16="http://schemas.microsoft.com/office/drawing/2014/main" id="{00000000-0008-0000-0300-00008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31" name="TextBox 1">
          <a:extLst>
            <a:ext uri="{FF2B5EF4-FFF2-40B4-BE49-F238E27FC236}">
              <a16:creationId xmlns:a16="http://schemas.microsoft.com/office/drawing/2014/main" id="{00000000-0008-0000-0300-00008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32" name="TextBox 1">
          <a:extLst>
            <a:ext uri="{FF2B5EF4-FFF2-40B4-BE49-F238E27FC236}">
              <a16:creationId xmlns:a16="http://schemas.microsoft.com/office/drawing/2014/main" id="{00000000-0008-0000-0300-00008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33" name="TextBox 1">
          <a:extLst>
            <a:ext uri="{FF2B5EF4-FFF2-40B4-BE49-F238E27FC236}">
              <a16:creationId xmlns:a16="http://schemas.microsoft.com/office/drawing/2014/main" id="{00000000-0008-0000-0300-00008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34" name="TextBox 1">
          <a:extLst>
            <a:ext uri="{FF2B5EF4-FFF2-40B4-BE49-F238E27FC236}">
              <a16:creationId xmlns:a16="http://schemas.microsoft.com/office/drawing/2014/main" id="{00000000-0008-0000-0300-00008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35" name="TextBox 1">
          <a:extLst>
            <a:ext uri="{FF2B5EF4-FFF2-40B4-BE49-F238E27FC236}">
              <a16:creationId xmlns:a16="http://schemas.microsoft.com/office/drawing/2014/main" id="{00000000-0008-0000-0300-00008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36" name="TextBox 1">
          <a:extLst>
            <a:ext uri="{FF2B5EF4-FFF2-40B4-BE49-F238E27FC236}">
              <a16:creationId xmlns:a16="http://schemas.microsoft.com/office/drawing/2014/main" id="{00000000-0008-0000-0300-00009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37" name="TextBox 1">
          <a:extLst>
            <a:ext uri="{FF2B5EF4-FFF2-40B4-BE49-F238E27FC236}">
              <a16:creationId xmlns:a16="http://schemas.microsoft.com/office/drawing/2014/main" id="{00000000-0008-0000-0300-00009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38" name="TextBox 1">
          <a:extLst>
            <a:ext uri="{FF2B5EF4-FFF2-40B4-BE49-F238E27FC236}">
              <a16:creationId xmlns:a16="http://schemas.microsoft.com/office/drawing/2014/main" id="{00000000-0008-0000-0300-00009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39" name="TextBox 1">
          <a:extLst>
            <a:ext uri="{FF2B5EF4-FFF2-40B4-BE49-F238E27FC236}">
              <a16:creationId xmlns:a16="http://schemas.microsoft.com/office/drawing/2014/main" id="{00000000-0008-0000-0300-00009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40" name="TextBox 11">
          <a:extLst>
            <a:ext uri="{FF2B5EF4-FFF2-40B4-BE49-F238E27FC236}">
              <a16:creationId xmlns:a16="http://schemas.microsoft.com/office/drawing/2014/main" id="{00000000-0008-0000-0300-00009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41" name="TextBox 1">
          <a:extLst>
            <a:ext uri="{FF2B5EF4-FFF2-40B4-BE49-F238E27FC236}">
              <a16:creationId xmlns:a16="http://schemas.microsoft.com/office/drawing/2014/main" id="{00000000-0008-0000-0300-00009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42" name="TextBox 1">
          <a:extLst>
            <a:ext uri="{FF2B5EF4-FFF2-40B4-BE49-F238E27FC236}">
              <a16:creationId xmlns:a16="http://schemas.microsoft.com/office/drawing/2014/main" id="{00000000-0008-0000-0300-00009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43" name="TextBox 1">
          <a:extLst>
            <a:ext uri="{FF2B5EF4-FFF2-40B4-BE49-F238E27FC236}">
              <a16:creationId xmlns:a16="http://schemas.microsoft.com/office/drawing/2014/main" id="{00000000-0008-0000-0300-00009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44" name="TextBox 1">
          <a:extLst>
            <a:ext uri="{FF2B5EF4-FFF2-40B4-BE49-F238E27FC236}">
              <a16:creationId xmlns:a16="http://schemas.microsoft.com/office/drawing/2014/main" id="{00000000-0008-0000-0300-00009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45" name="TextBox 1">
          <a:extLst>
            <a:ext uri="{FF2B5EF4-FFF2-40B4-BE49-F238E27FC236}">
              <a16:creationId xmlns:a16="http://schemas.microsoft.com/office/drawing/2014/main" id="{00000000-0008-0000-0300-00009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46" name="TextBox 1">
          <a:extLst>
            <a:ext uri="{FF2B5EF4-FFF2-40B4-BE49-F238E27FC236}">
              <a16:creationId xmlns:a16="http://schemas.microsoft.com/office/drawing/2014/main" id="{00000000-0008-0000-0300-00009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47" name="TextBox 1">
          <a:extLst>
            <a:ext uri="{FF2B5EF4-FFF2-40B4-BE49-F238E27FC236}">
              <a16:creationId xmlns:a16="http://schemas.microsoft.com/office/drawing/2014/main" id="{00000000-0008-0000-0300-00009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48" name="TextBox 1">
          <a:extLst>
            <a:ext uri="{FF2B5EF4-FFF2-40B4-BE49-F238E27FC236}">
              <a16:creationId xmlns:a16="http://schemas.microsoft.com/office/drawing/2014/main" id="{00000000-0008-0000-0300-00009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49" name="TextBox 1">
          <a:extLst>
            <a:ext uri="{FF2B5EF4-FFF2-40B4-BE49-F238E27FC236}">
              <a16:creationId xmlns:a16="http://schemas.microsoft.com/office/drawing/2014/main" id="{00000000-0008-0000-0300-00009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50" name="TextBox 1">
          <a:extLst>
            <a:ext uri="{FF2B5EF4-FFF2-40B4-BE49-F238E27FC236}">
              <a16:creationId xmlns:a16="http://schemas.microsoft.com/office/drawing/2014/main" id="{00000000-0008-0000-0300-00009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51" name="TextBox 1">
          <a:extLst>
            <a:ext uri="{FF2B5EF4-FFF2-40B4-BE49-F238E27FC236}">
              <a16:creationId xmlns:a16="http://schemas.microsoft.com/office/drawing/2014/main" id="{00000000-0008-0000-0300-00009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52" name="TextBox 1">
          <a:extLst>
            <a:ext uri="{FF2B5EF4-FFF2-40B4-BE49-F238E27FC236}">
              <a16:creationId xmlns:a16="http://schemas.microsoft.com/office/drawing/2014/main" id="{00000000-0008-0000-0300-0000A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53" name="TextBox 1">
          <a:extLst>
            <a:ext uri="{FF2B5EF4-FFF2-40B4-BE49-F238E27FC236}">
              <a16:creationId xmlns:a16="http://schemas.microsoft.com/office/drawing/2014/main" id="{00000000-0008-0000-0300-0000A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54" name="TextBox 1">
          <a:extLst>
            <a:ext uri="{FF2B5EF4-FFF2-40B4-BE49-F238E27FC236}">
              <a16:creationId xmlns:a16="http://schemas.microsoft.com/office/drawing/2014/main" id="{00000000-0008-0000-0300-0000A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55" name="TextBox 1">
          <a:extLst>
            <a:ext uri="{FF2B5EF4-FFF2-40B4-BE49-F238E27FC236}">
              <a16:creationId xmlns:a16="http://schemas.microsoft.com/office/drawing/2014/main" id="{00000000-0008-0000-0300-0000A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56" name="TextBox 1">
          <a:extLst>
            <a:ext uri="{FF2B5EF4-FFF2-40B4-BE49-F238E27FC236}">
              <a16:creationId xmlns:a16="http://schemas.microsoft.com/office/drawing/2014/main" id="{00000000-0008-0000-0300-0000A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57" name="TextBox 1">
          <a:extLst>
            <a:ext uri="{FF2B5EF4-FFF2-40B4-BE49-F238E27FC236}">
              <a16:creationId xmlns:a16="http://schemas.microsoft.com/office/drawing/2014/main" id="{00000000-0008-0000-0300-0000A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58" name="TextBox 1">
          <a:extLst>
            <a:ext uri="{FF2B5EF4-FFF2-40B4-BE49-F238E27FC236}">
              <a16:creationId xmlns:a16="http://schemas.microsoft.com/office/drawing/2014/main" id="{00000000-0008-0000-0300-0000A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00000000-0008-0000-0300-0000A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60" name="TextBox 1">
          <a:extLst>
            <a:ext uri="{FF2B5EF4-FFF2-40B4-BE49-F238E27FC236}">
              <a16:creationId xmlns:a16="http://schemas.microsoft.com/office/drawing/2014/main" id="{00000000-0008-0000-0300-0000A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61" name="TextBox 1">
          <a:extLst>
            <a:ext uri="{FF2B5EF4-FFF2-40B4-BE49-F238E27FC236}">
              <a16:creationId xmlns:a16="http://schemas.microsoft.com/office/drawing/2014/main" id="{00000000-0008-0000-0300-0000A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62" name="TextBox 1">
          <a:extLst>
            <a:ext uri="{FF2B5EF4-FFF2-40B4-BE49-F238E27FC236}">
              <a16:creationId xmlns:a16="http://schemas.microsoft.com/office/drawing/2014/main" id="{00000000-0008-0000-0300-0000A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63" name="TextBox 1">
          <a:extLst>
            <a:ext uri="{FF2B5EF4-FFF2-40B4-BE49-F238E27FC236}">
              <a16:creationId xmlns:a16="http://schemas.microsoft.com/office/drawing/2014/main" id="{00000000-0008-0000-0300-0000A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64" name="TextBox 1">
          <a:extLst>
            <a:ext uri="{FF2B5EF4-FFF2-40B4-BE49-F238E27FC236}">
              <a16:creationId xmlns:a16="http://schemas.microsoft.com/office/drawing/2014/main" id="{00000000-0008-0000-0300-0000A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65" name="TextBox 1">
          <a:extLst>
            <a:ext uri="{FF2B5EF4-FFF2-40B4-BE49-F238E27FC236}">
              <a16:creationId xmlns:a16="http://schemas.microsoft.com/office/drawing/2014/main" id="{00000000-0008-0000-0300-0000A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66" name="TextBox 1">
          <a:extLst>
            <a:ext uri="{FF2B5EF4-FFF2-40B4-BE49-F238E27FC236}">
              <a16:creationId xmlns:a16="http://schemas.microsoft.com/office/drawing/2014/main" id="{00000000-0008-0000-0300-0000A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67" name="TextBox 1">
          <a:extLst>
            <a:ext uri="{FF2B5EF4-FFF2-40B4-BE49-F238E27FC236}">
              <a16:creationId xmlns:a16="http://schemas.microsoft.com/office/drawing/2014/main" id="{00000000-0008-0000-0300-0000A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68" name="TextBox 1">
          <a:extLst>
            <a:ext uri="{FF2B5EF4-FFF2-40B4-BE49-F238E27FC236}">
              <a16:creationId xmlns:a16="http://schemas.microsoft.com/office/drawing/2014/main" id="{00000000-0008-0000-0300-0000B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69" name="TextBox 1">
          <a:extLst>
            <a:ext uri="{FF2B5EF4-FFF2-40B4-BE49-F238E27FC236}">
              <a16:creationId xmlns:a16="http://schemas.microsoft.com/office/drawing/2014/main" id="{00000000-0008-0000-0300-0000B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70" name="TextBox 1">
          <a:extLst>
            <a:ext uri="{FF2B5EF4-FFF2-40B4-BE49-F238E27FC236}">
              <a16:creationId xmlns:a16="http://schemas.microsoft.com/office/drawing/2014/main" id="{00000000-0008-0000-0300-0000B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71" name="TextBox 1">
          <a:extLst>
            <a:ext uri="{FF2B5EF4-FFF2-40B4-BE49-F238E27FC236}">
              <a16:creationId xmlns:a16="http://schemas.microsoft.com/office/drawing/2014/main" id="{00000000-0008-0000-0300-0000B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72" name="TextBox 1">
          <a:extLst>
            <a:ext uri="{FF2B5EF4-FFF2-40B4-BE49-F238E27FC236}">
              <a16:creationId xmlns:a16="http://schemas.microsoft.com/office/drawing/2014/main" id="{00000000-0008-0000-0300-0000B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73" name="TextBox 1">
          <a:extLst>
            <a:ext uri="{FF2B5EF4-FFF2-40B4-BE49-F238E27FC236}">
              <a16:creationId xmlns:a16="http://schemas.microsoft.com/office/drawing/2014/main" id="{00000000-0008-0000-0300-0000B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74" name="TextBox 1">
          <a:extLst>
            <a:ext uri="{FF2B5EF4-FFF2-40B4-BE49-F238E27FC236}">
              <a16:creationId xmlns:a16="http://schemas.microsoft.com/office/drawing/2014/main" id="{00000000-0008-0000-0300-0000B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75" name="TextBox 1">
          <a:extLst>
            <a:ext uri="{FF2B5EF4-FFF2-40B4-BE49-F238E27FC236}">
              <a16:creationId xmlns:a16="http://schemas.microsoft.com/office/drawing/2014/main" id="{00000000-0008-0000-0300-0000B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76" name="TextBox 1">
          <a:extLst>
            <a:ext uri="{FF2B5EF4-FFF2-40B4-BE49-F238E27FC236}">
              <a16:creationId xmlns:a16="http://schemas.microsoft.com/office/drawing/2014/main" id="{00000000-0008-0000-0300-0000B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77" name="TextBox 1">
          <a:extLst>
            <a:ext uri="{FF2B5EF4-FFF2-40B4-BE49-F238E27FC236}">
              <a16:creationId xmlns:a16="http://schemas.microsoft.com/office/drawing/2014/main" id="{00000000-0008-0000-0300-0000B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78" name="TextBox 1">
          <a:extLst>
            <a:ext uri="{FF2B5EF4-FFF2-40B4-BE49-F238E27FC236}">
              <a16:creationId xmlns:a16="http://schemas.microsoft.com/office/drawing/2014/main" id="{00000000-0008-0000-0300-0000B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79" name="TextBox 11">
          <a:extLst>
            <a:ext uri="{FF2B5EF4-FFF2-40B4-BE49-F238E27FC236}">
              <a16:creationId xmlns:a16="http://schemas.microsoft.com/office/drawing/2014/main" id="{00000000-0008-0000-0300-0000B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80" name="TextBox 1">
          <a:extLst>
            <a:ext uri="{FF2B5EF4-FFF2-40B4-BE49-F238E27FC236}">
              <a16:creationId xmlns:a16="http://schemas.microsoft.com/office/drawing/2014/main" id="{00000000-0008-0000-0300-0000B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81" name="TextBox 1">
          <a:extLst>
            <a:ext uri="{FF2B5EF4-FFF2-40B4-BE49-F238E27FC236}">
              <a16:creationId xmlns:a16="http://schemas.microsoft.com/office/drawing/2014/main" id="{00000000-0008-0000-0300-0000B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82" name="TextBox 1">
          <a:extLst>
            <a:ext uri="{FF2B5EF4-FFF2-40B4-BE49-F238E27FC236}">
              <a16:creationId xmlns:a16="http://schemas.microsoft.com/office/drawing/2014/main" id="{00000000-0008-0000-0300-0000B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83" name="TextBox 1">
          <a:extLst>
            <a:ext uri="{FF2B5EF4-FFF2-40B4-BE49-F238E27FC236}">
              <a16:creationId xmlns:a16="http://schemas.microsoft.com/office/drawing/2014/main" id="{00000000-0008-0000-0300-0000B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84" name="TextBox 1">
          <a:extLst>
            <a:ext uri="{FF2B5EF4-FFF2-40B4-BE49-F238E27FC236}">
              <a16:creationId xmlns:a16="http://schemas.microsoft.com/office/drawing/2014/main" id="{00000000-0008-0000-0300-0000C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85" name="TextBox 1">
          <a:extLst>
            <a:ext uri="{FF2B5EF4-FFF2-40B4-BE49-F238E27FC236}">
              <a16:creationId xmlns:a16="http://schemas.microsoft.com/office/drawing/2014/main" id="{00000000-0008-0000-0300-0000C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86" name="TextBox 1">
          <a:extLst>
            <a:ext uri="{FF2B5EF4-FFF2-40B4-BE49-F238E27FC236}">
              <a16:creationId xmlns:a16="http://schemas.microsoft.com/office/drawing/2014/main" id="{00000000-0008-0000-0300-0000C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87" name="TextBox 1">
          <a:extLst>
            <a:ext uri="{FF2B5EF4-FFF2-40B4-BE49-F238E27FC236}">
              <a16:creationId xmlns:a16="http://schemas.microsoft.com/office/drawing/2014/main" id="{00000000-0008-0000-0300-0000C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88" name="TextBox 1">
          <a:extLst>
            <a:ext uri="{FF2B5EF4-FFF2-40B4-BE49-F238E27FC236}">
              <a16:creationId xmlns:a16="http://schemas.microsoft.com/office/drawing/2014/main" id="{00000000-0008-0000-0300-0000C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89" name="TextBox 1">
          <a:extLst>
            <a:ext uri="{FF2B5EF4-FFF2-40B4-BE49-F238E27FC236}">
              <a16:creationId xmlns:a16="http://schemas.microsoft.com/office/drawing/2014/main" id="{00000000-0008-0000-0300-0000C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90" name="TextBox 1">
          <a:extLst>
            <a:ext uri="{FF2B5EF4-FFF2-40B4-BE49-F238E27FC236}">
              <a16:creationId xmlns:a16="http://schemas.microsoft.com/office/drawing/2014/main" id="{00000000-0008-0000-0300-0000C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91" name="TextBox 1">
          <a:extLst>
            <a:ext uri="{FF2B5EF4-FFF2-40B4-BE49-F238E27FC236}">
              <a16:creationId xmlns:a16="http://schemas.microsoft.com/office/drawing/2014/main" id="{00000000-0008-0000-0300-0000C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92" name="TextBox 1">
          <a:extLst>
            <a:ext uri="{FF2B5EF4-FFF2-40B4-BE49-F238E27FC236}">
              <a16:creationId xmlns:a16="http://schemas.microsoft.com/office/drawing/2014/main" id="{00000000-0008-0000-0300-0000C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93" name="TextBox 1">
          <a:extLst>
            <a:ext uri="{FF2B5EF4-FFF2-40B4-BE49-F238E27FC236}">
              <a16:creationId xmlns:a16="http://schemas.microsoft.com/office/drawing/2014/main" id="{00000000-0008-0000-0300-0000C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94" name="TextBox 1">
          <a:extLst>
            <a:ext uri="{FF2B5EF4-FFF2-40B4-BE49-F238E27FC236}">
              <a16:creationId xmlns:a16="http://schemas.microsoft.com/office/drawing/2014/main" id="{00000000-0008-0000-0300-0000C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95" name="TextBox 1">
          <a:extLst>
            <a:ext uri="{FF2B5EF4-FFF2-40B4-BE49-F238E27FC236}">
              <a16:creationId xmlns:a16="http://schemas.microsoft.com/office/drawing/2014/main" id="{00000000-0008-0000-0300-0000C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96" name="TextBox 1">
          <a:extLst>
            <a:ext uri="{FF2B5EF4-FFF2-40B4-BE49-F238E27FC236}">
              <a16:creationId xmlns:a16="http://schemas.microsoft.com/office/drawing/2014/main" id="{00000000-0008-0000-0300-0000C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97" name="TextBox 1">
          <a:extLst>
            <a:ext uri="{FF2B5EF4-FFF2-40B4-BE49-F238E27FC236}">
              <a16:creationId xmlns:a16="http://schemas.microsoft.com/office/drawing/2014/main" id="{00000000-0008-0000-0300-0000C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98" name="TextBox 11">
          <a:extLst>
            <a:ext uri="{FF2B5EF4-FFF2-40B4-BE49-F238E27FC236}">
              <a16:creationId xmlns:a16="http://schemas.microsoft.com/office/drawing/2014/main" id="{00000000-0008-0000-0300-0000C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1999" name="TextBox 1">
          <a:extLst>
            <a:ext uri="{FF2B5EF4-FFF2-40B4-BE49-F238E27FC236}">
              <a16:creationId xmlns:a16="http://schemas.microsoft.com/office/drawing/2014/main" id="{00000000-0008-0000-0300-0000C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00" name="TextBox 1">
          <a:extLst>
            <a:ext uri="{FF2B5EF4-FFF2-40B4-BE49-F238E27FC236}">
              <a16:creationId xmlns:a16="http://schemas.microsoft.com/office/drawing/2014/main" id="{00000000-0008-0000-0300-0000D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01" name="TextBox 1">
          <a:extLst>
            <a:ext uri="{FF2B5EF4-FFF2-40B4-BE49-F238E27FC236}">
              <a16:creationId xmlns:a16="http://schemas.microsoft.com/office/drawing/2014/main" id="{00000000-0008-0000-0300-0000D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02" name="TextBox 1">
          <a:extLst>
            <a:ext uri="{FF2B5EF4-FFF2-40B4-BE49-F238E27FC236}">
              <a16:creationId xmlns:a16="http://schemas.microsoft.com/office/drawing/2014/main" id="{00000000-0008-0000-0300-0000D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03" name="TextBox 1">
          <a:extLst>
            <a:ext uri="{FF2B5EF4-FFF2-40B4-BE49-F238E27FC236}">
              <a16:creationId xmlns:a16="http://schemas.microsoft.com/office/drawing/2014/main" id="{00000000-0008-0000-0300-0000D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04" name="TextBox 1">
          <a:extLst>
            <a:ext uri="{FF2B5EF4-FFF2-40B4-BE49-F238E27FC236}">
              <a16:creationId xmlns:a16="http://schemas.microsoft.com/office/drawing/2014/main" id="{00000000-0008-0000-0300-0000D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05" name="TextBox 1">
          <a:extLst>
            <a:ext uri="{FF2B5EF4-FFF2-40B4-BE49-F238E27FC236}">
              <a16:creationId xmlns:a16="http://schemas.microsoft.com/office/drawing/2014/main" id="{00000000-0008-0000-0300-0000D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06" name="TextBox 1">
          <a:extLst>
            <a:ext uri="{FF2B5EF4-FFF2-40B4-BE49-F238E27FC236}">
              <a16:creationId xmlns:a16="http://schemas.microsoft.com/office/drawing/2014/main" id="{00000000-0008-0000-0300-0000D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07" name="TextBox 1">
          <a:extLst>
            <a:ext uri="{FF2B5EF4-FFF2-40B4-BE49-F238E27FC236}">
              <a16:creationId xmlns:a16="http://schemas.microsoft.com/office/drawing/2014/main" id="{00000000-0008-0000-0300-0000D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08" name="TextBox 1">
          <a:extLst>
            <a:ext uri="{FF2B5EF4-FFF2-40B4-BE49-F238E27FC236}">
              <a16:creationId xmlns:a16="http://schemas.microsoft.com/office/drawing/2014/main" id="{00000000-0008-0000-0300-0000D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09" name="TextBox 1">
          <a:extLst>
            <a:ext uri="{FF2B5EF4-FFF2-40B4-BE49-F238E27FC236}">
              <a16:creationId xmlns:a16="http://schemas.microsoft.com/office/drawing/2014/main" id="{00000000-0008-0000-0300-0000D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10" name="TextBox 1">
          <a:extLst>
            <a:ext uri="{FF2B5EF4-FFF2-40B4-BE49-F238E27FC236}">
              <a16:creationId xmlns:a16="http://schemas.microsoft.com/office/drawing/2014/main" id="{00000000-0008-0000-0300-0000D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11" name="TextBox 1">
          <a:extLst>
            <a:ext uri="{FF2B5EF4-FFF2-40B4-BE49-F238E27FC236}">
              <a16:creationId xmlns:a16="http://schemas.microsoft.com/office/drawing/2014/main" id="{00000000-0008-0000-0300-0000D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12" name="TextBox 1">
          <a:extLst>
            <a:ext uri="{FF2B5EF4-FFF2-40B4-BE49-F238E27FC236}">
              <a16:creationId xmlns:a16="http://schemas.microsoft.com/office/drawing/2014/main" id="{00000000-0008-0000-0300-0000D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13" name="TextBox 1">
          <a:extLst>
            <a:ext uri="{FF2B5EF4-FFF2-40B4-BE49-F238E27FC236}">
              <a16:creationId xmlns:a16="http://schemas.microsoft.com/office/drawing/2014/main" id="{00000000-0008-0000-0300-0000D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14" name="TextBox 1">
          <a:extLst>
            <a:ext uri="{FF2B5EF4-FFF2-40B4-BE49-F238E27FC236}">
              <a16:creationId xmlns:a16="http://schemas.microsoft.com/office/drawing/2014/main" id="{00000000-0008-0000-0300-0000D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15" name="TextBox 1">
          <a:extLst>
            <a:ext uri="{FF2B5EF4-FFF2-40B4-BE49-F238E27FC236}">
              <a16:creationId xmlns:a16="http://schemas.microsoft.com/office/drawing/2014/main" id="{00000000-0008-0000-0300-0000D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16" name="TextBox 1">
          <a:extLst>
            <a:ext uri="{FF2B5EF4-FFF2-40B4-BE49-F238E27FC236}">
              <a16:creationId xmlns:a16="http://schemas.microsoft.com/office/drawing/2014/main" id="{00000000-0008-0000-0300-0000E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17" name="TextBox 11">
          <a:extLst>
            <a:ext uri="{FF2B5EF4-FFF2-40B4-BE49-F238E27FC236}">
              <a16:creationId xmlns:a16="http://schemas.microsoft.com/office/drawing/2014/main" id="{00000000-0008-0000-0300-0000E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18" name="TextBox 1">
          <a:extLst>
            <a:ext uri="{FF2B5EF4-FFF2-40B4-BE49-F238E27FC236}">
              <a16:creationId xmlns:a16="http://schemas.microsoft.com/office/drawing/2014/main" id="{00000000-0008-0000-0300-0000E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19" name="TextBox 1">
          <a:extLst>
            <a:ext uri="{FF2B5EF4-FFF2-40B4-BE49-F238E27FC236}">
              <a16:creationId xmlns:a16="http://schemas.microsoft.com/office/drawing/2014/main" id="{00000000-0008-0000-0300-0000E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20" name="TextBox 1">
          <a:extLst>
            <a:ext uri="{FF2B5EF4-FFF2-40B4-BE49-F238E27FC236}">
              <a16:creationId xmlns:a16="http://schemas.microsoft.com/office/drawing/2014/main" id="{00000000-0008-0000-0300-0000E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21" name="TextBox 1">
          <a:extLst>
            <a:ext uri="{FF2B5EF4-FFF2-40B4-BE49-F238E27FC236}">
              <a16:creationId xmlns:a16="http://schemas.microsoft.com/office/drawing/2014/main" id="{00000000-0008-0000-0300-0000E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22" name="TextBox 1">
          <a:extLst>
            <a:ext uri="{FF2B5EF4-FFF2-40B4-BE49-F238E27FC236}">
              <a16:creationId xmlns:a16="http://schemas.microsoft.com/office/drawing/2014/main" id="{00000000-0008-0000-0300-0000E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23" name="TextBox 1">
          <a:extLst>
            <a:ext uri="{FF2B5EF4-FFF2-40B4-BE49-F238E27FC236}">
              <a16:creationId xmlns:a16="http://schemas.microsoft.com/office/drawing/2014/main" id="{00000000-0008-0000-0300-0000E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24" name="TextBox 1">
          <a:extLs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25" name="TextBox 1">
          <a:extLst>
            <a:ext uri="{FF2B5EF4-FFF2-40B4-BE49-F238E27FC236}">
              <a16:creationId xmlns:a16="http://schemas.microsoft.com/office/drawing/2014/main" id="{00000000-0008-0000-0300-0000E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26" name="TextBox 1">
          <a:extLst>
            <a:ext uri="{FF2B5EF4-FFF2-40B4-BE49-F238E27FC236}">
              <a16:creationId xmlns:a16="http://schemas.microsoft.com/office/drawing/2014/main" id="{00000000-0008-0000-0300-0000E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27" name="TextBox 1">
          <a:extLst>
            <a:ext uri="{FF2B5EF4-FFF2-40B4-BE49-F238E27FC236}">
              <a16:creationId xmlns:a16="http://schemas.microsoft.com/office/drawing/2014/main" id="{00000000-0008-0000-0300-0000E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28" name="TextBox 1">
          <a:extLst>
            <a:ext uri="{FF2B5EF4-FFF2-40B4-BE49-F238E27FC236}">
              <a16:creationId xmlns:a16="http://schemas.microsoft.com/office/drawing/2014/main" id="{00000000-0008-0000-0300-0000E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29" name="TextBox 1">
          <a:extLst>
            <a:ext uri="{FF2B5EF4-FFF2-40B4-BE49-F238E27FC236}">
              <a16:creationId xmlns:a16="http://schemas.microsoft.com/office/drawing/2014/main" id="{00000000-0008-0000-0300-0000E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30" name="TextBox 1">
          <a:extLst>
            <a:ext uri="{FF2B5EF4-FFF2-40B4-BE49-F238E27FC236}">
              <a16:creationId xmlns:a16="http://schemas.microsoft.com/office/drawing/2014/main" id="{00000000-0008-0000-0300-0000E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31" name="TextBox 1">
          <a:extLst>
            <a:ext uri="{FF2B5EF4-FFF2-40B4-BE49-F238E27FC236}">
              <a16:creationId xmlns:a16="http://schemas.microsoft.com/office/drawing/2014/main" id="{00000000-0008-0000-0300-0000E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32" name="TextBox 1">
          <a:extLst>
            <a:ext uri="{FF2B5EF4-FFF2-40B4-BE49-F238E27FC236}">
              <a16:creationId xmlns:a16="http://schemas.microsoft.com/office/drawing/2014/main" id="{00000000-0008-0000-0300-0000F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33" name="TextBox 1">
          <a:extLst>
            <a:ext uri="{FF2B5EF4-FFF2-40B4-BE49-F238E27FC236}">
              <a16:creationId xmlns:a16="http://schemas.microsoft.com/office/drawing/2014/main" id="{00000000-0008-0000-0300-0000F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34" name="TextBox 1">
          <a:extLst>
            <a:ext uri="{FF2B5EF4-FFF2-40B4-BE49-F238E27FC236}">
              <a16:creationId xmlns:a16="http://schemas.microsoft.com/office/drawing/2014/main" id="{00000000-0008-0000-0300-0000F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35" name="TextBox 1">
          <a:extLst>
            <a:ext uri="{FF2B5EF4-FFF2-40B4-BE49-F238E27FC236}">
              <a16:creationId xmlns:a16="http://schemas.microsoft.com/office/drawing/2014/main" id="{00000000-0008-0000-0300-0000F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36" name="TextBox 11">
          <a:extLst>
            <a:ext uri="{FF2B5EF4-FFF2-40B4-BE49-F238E27FC236}">
              <a16:creationId xmlns:a16="http://schemas.microsoft.com/office/drawing/2014/main" id="{00000000-0008-0000-0300-0000F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37" name="TextBox 1">
          <a:extLst>
            <a:ext uri="{FF2B5EF4-FFF2-40B4-BE49-F238E27FC236}">
              <a16:creationId xmlns:a16="http://schemas.microsoft.com/office/drawing/2014/main" id="{00000000-0008-0000-0300-0000F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38" name="TextBox 1">
          <a:extLst>
            <a:ext uri="{FF2B5EF4-FFF2-40B4-BE49-F238E27FC236}">
              <a16:creationId xmlns:a16="http://schemas.microsoft.com/office/drawing/2014/main" id="{00000000-0008-0000-0300-0000F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39" name="TextBox 1">
          <a:extLst>
            <a:ext uri="{FF2B5EF4-FFF2-40B4-BE49-F238E27FC236}">
              <a16:creationId xmlns:a16="http://schemas.microsoft.com/office/drawing/2014/main" id="{00000000-0008-0000-0300-0000F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40" name="TextBox 1">
          <a:extLst>
            <a:ext uri="{FF2B5EF4-FFF2-40B4-BE49-F238E27FC236}">
              <a16:creationId xmlns:a16="http://schemas.microsoft.com/office/drawing/2014/main" id="{00000000-0008-0000-0300-0000F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41" name="TextBox 1">
          <a:extLst>
            <a:ext uri="{FF2B5EF4-FFF2-40B4-BE49-F238E27FC236}">
              <a16:creationId xmlns:a16="http://schemas.microsoft.com/office/drawing/2014/main" id="{00000000-0008-0000-0300-0000F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42" name="TextBox 1">
          <a:extLst>
            <a:ext uri="{FF2B5EF4-FFF2-40B4-BE49-F238E27FC236}">
              <a16:creationId xmlns:a16="http://schemas.microsoft.com/office/drawing/2014/main" id="{00000000-0008-0000-0300-0000F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43" name="TextBox 1">
          <a:extLst>
            <a:ext uri="{FF2B5EF4-FFF2-40B4-BE49-F238E27FC236}">
              <a16:creationId xmlns:a16="http://schemas.microsoft.com/office/drawing/2014/main" id="{00000000-0008-0000-0300-0000F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44" name="TextBox 1">
          <a:extLst>
            <a:ext uri="{FF2B5EF4-FFF2-40B4-BE49-F238E27FC236}">
              <a16:creationId xmlns:a16="http://schemas.microsoft.com/office/drawing/2014/main" id="{00000000-0008-0000-0300-0000F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45" name="TextBox 1">
          <a:extLst>
            <a:ext uri="{FF2B5EF4-FFF2-40B4-BE49-F238E27FC236}">
              <a16:creationId xmlns:a16="http://schemas.microsoft.com/office/drawing/2014/main" id="{00000000-0008-0000-0300-0000F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46" name="TextBox 1">
          <a:extLst>
            <a:ext uri="{FF2B5EF4-FFF2-40B4-BE49-F238E27FC236}">
              <a16:creationId xmlns:a16="http://schemas.microsoft.com/office/drawing/2014/main" id="{00000000-0008-0000-0300-0000F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47" name="TextBox 1">
          <a:extLst>
            <a:ext uri="{FF2B5EF4-FFF2-40B4-BE49-F238E27FC236}">
              <a16:creationId xmlns:a16="http://schemas.microsoft.com/office/drawing/2014/main" id="{00000000-0008-0000-0300-0000F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48" name="TextBox 1">
          <a:extLst>
            <a:ext uri="{FF2B5EF4-FFF2-40B4-BE49-F238E27FC236}">
              <a16:creationId xmlns:a16="http://schemas.microsoft.com/office/drawing/2014/main" id="{00000000-0008-0000-0300-000000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49" name="TextBox 1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50" name="TextBox 1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51" name="TextBox 1">
          <a:extLs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52" name="TextBox 1">
          <a:extLs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53" name="TextBox 1">
          <a:extLs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54" name="TextBox 1">
          <a:extLs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55" name="TextBox 11">
          <a:extLs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56" name="TextBox 1">
          <a:extLs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57" name="TextBox 1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58" name="TextBox 1">
          <a:extLst>
            <a:ext uri="{FF2B5EF4-FFF2-40B4-BE49-F238E27FC236}">
              <a16:creationId xmlns:a16="http://schemas.microsoft.com/office/drawing/2014/main" id="{00000000-0008-0000-0300-00000A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59" name="TextBox 1">
          <a:extLst>
            <a:ext uri="{FF2B5EF4-FFF2-40B4-BE49-F238E27FC236}">
              <a16:creationId xmlns:a16="http://schemas.microsoft.com/office/drawing/2014/main" id="{00000000-0008-0000-0300-00000B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60" name="TextBox 1">
          <a:extLst>
            <a:ext uri="{FF2B5EF4-FFF2-40B4-BE49-F238E27FC236}">
              <a16:creationId xmlns:a16="http://schemas.microsoft.com/office/drawing/2014/main" id="{00000000-0008-0000-0300-00000C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61" name="TextBox 1">
          <a:extLst>
            <a:ext uri="{FF2B5EF4-FFF2-40B4-BE49-F238E27FC236}">
              <a16:creationId xmlns:a16="http://schemas.microsoft.com/office/drawing/2014/main" id="{00000000-0008-0000-0300-00000D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62" name="TextBox 1">
          <a:extLst>
            <a:ext uri="{FF2B5EF4-FFF2-40B4-BE49-F238E27FC236}">
              <a16:creationId xmlns:a16="http://schemas.microsoft.com/office/drawing/2014/main" id="{00000000-0008-0000-0300-00000E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63" name="TextBox 1">
          <a:extLst>
            <a:ext uri="{FF2B5EF4-FFF2-40B4-BE49-F238E27FC236}">
              <a16:creationId xmlns:a16="http://schemas.microsoft.com/office/drawing/2014/main" id="{00000000-0008-0000-0300-00000F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64" name="TextBox 1">
          <a:extLst>
            <a:ext uri="{FF2B5EF4-FFF2-40B4-BE49-F238E27FC236}">
              <a16:creationId xmlns:a16="http://schemas.microsoft.com/office/drawing/2014/main" id="{00000000-0008-0000-0300-000010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65" name="TextBox 1">
          <a:extLst>
            <a:ext uri="{FF2B5EF4-FFF2-40B4-BE49-F238E27FC236}">
              <a16:creationId xmlns:a16="http://schemas.microsoft.com/office/drawing/2014/main" id="{00000000-0008-0000-0300-000011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66" name="TextBox 1">
          <a:extLst>
            <a:ext uri="{FF2B5EF4-FFF2-40B4-BE49-F238E27FC236}">
              <a16:creationId xmlns:a16="http://schemas.microsoft.com/office/drawing/2014/main" id="{00000000-0008-0000-0300-000012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67" name="TextBox 1">
          <a:extLst>
            <a:ext uri="{FF2B5EF4-FFF2-40B4-BE49-F238E27FC236}">
              <a16:creationId xmlns:a16="http://schemas.microsoft.com/office/drawing/2014/main" id="{00000000-0008-0000-0300-000013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68" name="TextBox 1">
          <a:extLst>
            <a:ext uri="{FF2B5EF4-FFF2-40B4-BE49-F238E27FC236}">
              <a16:creationId xmlns:a16="http://schemas.microsoft.com/office/drawing/2014/main" id="{00000000-0008-0000-0300-000014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69" name="TextBox 1">
          <a:extLst>
            <a:ext uri="{FF2B5EF4-FFF2-40B4-BE49-F238E27FC236}">
              <a16:creationId xmlns:a16="http://schemas.microsoft.com/office/drawing/2014/main" id="{00000000-0008-0000-0300-000015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70" name="TextBox 1">
          <a:extLst>
            <a:ext uri="{FF2B5EF4-FFF2-40B4-BE49-F238E27FC236}">
              <a16:creationId xmlns:a16="http://schemas.microsoft.com/office/drawing/2014/main" id="{00000000-0008-0000-0300-000016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71" name="TextBox 1">
          <a:extLst>
            <a:ext uri="{FF2B5EF4-FFF2-40B4-BE49-F238E27FC236}">
              <a16:creationId xmlns:a16="http://schemas.microsoft.com/office/drawing/2014/main" id="{00000000-0008-0000-0300-000017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72" name="TextBox 1">
          <a:extLst>
            <a:ext uri="{FF2B5EF4-FFF2-40B4-BE49-F238E27FC236}">
              <a16:creationId xmlns:a16="http://schemas.microsoft.com/office/drawing/2014/main" id="{00000000-0008-0000-0300-000018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73" name="TextBox 1">
          <a:extLst>
            <a:ext uri="{FF2B5EF4-FFF2-40B4-BE49-F238E27FC236}">
              <a16:creationId xmlns:a16="http://schemas.microsoft.com/office/drawing/2014/main" id="{00000000-0008-0000-0300-000019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74" name="TextBox 1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75" name="TextBox 11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76" name="TextBox 1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77" name="TextBox 1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78" name="TextBox 1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79" name="TextBox 1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80" name="TextBox 1">
          <a:extLst>
            <a:ext uri="{FF2B5EF4-FFF2-40B4-BE49-F238E27FC236}">
              <a16:creationId xmlns:a16="http://schemas.microsoft.com/office/drawing/2014/main" id="{00000000-0008-0000-0300-000020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81" name="TextBox 1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82" name="TextBox 1">
          <a:extLst>
            <a:ext uri="{FF2B5EF4-FFF2-40B4-BE49-F238E27FC236}">
              <a16:creationId xmlns:a16="http://schemas.microsoft.com/office/drawing/2014/main" id="{00000000-0008-0000-0300-000022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83" name="TextBox 1">
          <a:extLst>
            <a:ext uri="{FF2B5EF4-FFF2-40B4-BE49-F238E27FC236}">
              <a16:creationId xmlns:a16="http://schemas.microsoft.com/office/drawing/2014/main" id="{00000000-0008-0000-0300-000023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84" name="TextBox 1">
          <a:extLst>
            <a:ext uri="{FF2B5EF4-FFF2-40B4-BE49-F238E27FC236}">
              <a16:creationId xmlns:a16="http://schemas.microsoft.com/office/drawing/2014/main" id="{00000000-0008-0000-0300-000024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85" name="TextBox 1">
          <a:extLst>
            <a:ext uri="{FF2B5EF4-FFF2-40B4-BE49-F238E27FC236}">
              <a16:creationId xmlns:a16="http://schemas.microsoft.com/office/drawing/2014/main" id="{00000000-0008-0000-0300-000025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86" name="TextBox 1">
          <a:extLst>
            <a:ext uri="{FF2B5EF4-FFF2-40B4-BE49-F238E27FC236}">
              <a16:creationId xmlns:a16="http://schemas.microsoft.com/office/drawing/2014/main" id="{00000000-0008-0000-0300-000026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87" name="TextBox 1">
          <a:extLst>
            <a:ext uri="{FF2B5EF4-FFF2-40B4-BE49-F238E27FC236}">
              <a16:creationId xmlns:a16="http://schemas.microsoft.com/office/drawing/2014/main" id="{00000000-0008-0000-0300-000027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88" name="TextBox 1">
          <a:extLst>
            <a:ext uri="{FF2B5EF4-FFF2-40B4-BE49-F238E27FC236}">
              <a16:creationId xmlns:a16="http://schemas.microsoft.com/office/drawing/2014/main" id="{00000000-0008-0000-0300-000028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89" name="TextBox 1">
          <a:extLst>
            <a:ext uri="{FF2B5EF4-FFF2-40B4-BE49-F238E27FC236}">
              <a16:creationId xmlns:a16="http://schemas.microsoft.com/office/drawing/2014/main" id="{00000000-0008-0000-0300-000029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90" name="TextBox 1">
          <a:extLst>
            <a:ext uri="{FF2B5EF4-FFF2-40B4-BE49-F238E27FC236}">
              <a16:creationId xmlns:a16="http://schemas.microsoft.com/office/drawing/2014/main" id="{00000000-0008-0000-0300-00002A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91" name="TextBox 1">
          <a:extLst>
            <a:ext uri="{FF2B5EF4-FFF2-40B4-BE49-F238E27FC236}">
              <a16:creationId xmlns:a16="http://schemas.microsoft.com/office/drawing/2014/main" id="{00000000-0008-0000-0300-00002B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92" name="TextBox 1">
          <a:extLst>
            <a:ext uri="{FF2B5EF4-FFF2-40B4-BE49-F238E27FC236}">
              <a16:creationId xmlns:a16="http://schemas.microsoft.com/office/drawing/2014/main" id="{00000000-0008-0000-0300-00002C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93" name="TextBox 1">
          <a:extLst>
            <a:ext uri="{FF2B5EF4-FFF2-40B4-BE49-F238E27FC236}">
              <a16:creationId xmlns:a16="http://schemas.microsoft.com/office/drawing/2014/main" id="{00000000-0008-0000-0300-00002D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00000000-0008-0000-0300-00002E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95" name="TextBox 1">
          <a:extLst>
            <a:ext uri="{FF2B5EF4-FFF2-40B4-BE49-F238E27FC236}">
              <a16:creationId xmlns:a16="http://schemas.microsoft.com/office/drawing/2014/main" id="{00000000-0008-0000-0300-00002F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96" name="TextBox 1">
          <a:extLst>
            <a:ext uri="{FF2B5EF4-FFF2-40B4-BE49-F238E27FC236}">
              <a16:creationId xmlns:a16="http://schemas.microsoft.com/office/drawing/2014/main" id="{00000000-0008-0000-0300-000030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97" name="TextBox 1">
          <a:extLst>
            <a:ext uri="{FF2B5EF4-FFF2-40B4-BE49-F238E27FC236}">
              <a16:creationId xmlns:a16="http://schemas.microsoft.com/office/drawing/2014/main" id="{00000000-0008-0000-0300-000031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98" name="TextBox 1">
          <a:extLst>
            <a:ext uri="{FF2B5EF4-FFF2-40B4-BE49-F238E27FC236}">
              <a16:creationId xmlns:a16="http://schemas.microsoft.com/office/drawing/2014/main" id="{00000000-0008-0000-0300-000032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099" name="TextBox 1">
          <a:extLst>
            <a:ext uri="{FF2B5EF4-FFF2-40B4-BE49-F238E27FC236}">
              <a16:creationId xmlns:a16="http://schemas.microsoft.com/office/drawing/2014/main" id="{00000000-0008-0000-0300-000033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00" name="TextBox 1">
          <a:extLst>
            <a:ext uri="{FF2B5EF4-FFF2-40B4-BE49-F238E27FC236}">
              <a16:creationId xmlns:a16="http://schemas.microsoft.com/office/drawing/2014/main" id="{00000000-0008-0000-0300-000034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01" name="TextBox 1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02" name="TextBox 1">
          <a:extLst>
            <a:ext uri="{FF2B5EF4-FFF2-40B4-BE49-F238E27FC236}">
              <a16:creationId xmlns:a16="http://schemas.microsoft.com/office/drawing/2014/main" id="{00000000-0008-0000-0300-000036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03" name="TextBox 1">
          <a:extLst>
            <a:ext uri="{FF2B5EF4-FFF2-40B4-BE49-F238E27FC236}">
              <a16:creationId xmlns:a16="http://schemas.microsoft.com/office/drawing/2014/main" id="{00000000-0008-0000-0300-000037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04" name="TextBox 1">
          <a:extLst>
            <a:ext uri="{FF2B5EF4-FFF2-40B4-BE49-F238E27FC236}">
              <a16:creationId xmlns:a16="http://schemas.microsoft.com/office/drawing/2014/main" id="{00000000-0008-0000-0300-000038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05" name="TextBox 1">
          <a:extLst>
            <a:ext uri="{FF2B5EF4-FFF2-40B4-BE49-F238E27FC236}">
              <a16:creationId xmlns:a16="http://schemas.microsoft.com/office/drawing/2014/main" id="{00000000-0008-0000-0300-000039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06" name="TextBox 1">
          <a:extLst>
            <a:ext uri="{FF2B5EF4-FFF2-40B4-BE49-F238E27FC236}">
              <a16:creationId xmlns:a16="http://schemas.microsoft.com/office/drawing/2014/main" id="{00000000-0008-0000-0300-00003A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07" name="TextBox 1">
          <a:extLst>
            <a:ext uri="{FF2B5EF4-FFF2-40B4-BE49-F238E27FC236}">
              <a16:creationId xmlns:a16="http://schemas.microsoft.com/office/drawing/2014/main" id="{00000000-0008-0000-0300-00003B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08" name="TextBox 1">
          <a:extLst>
            <a:ext uri="{FF2B5EF4-FFF2-40B4-BE49-F238E27FC236}">
              <a16:creationId xmlns:a16="http://schemas.microsoft.com/office/drawing/2014/main" id="{00000000-0008-0000-0300-00003C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09" name="TextBox 1">
          <a:extLst>
            <a:ext uri="{FF2B5EF4-FFF2-40B4-BE49-F238E27FC236}">
              <a16:creationId xmlns:a16="http://schemas.microsoft.com/office/drawing/2014/main" id="{00000000-0008-0000-0300-00003D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10" name="TextBox 1">
          <a:extLst>
            <a:ext uri="{FF2B5EF4-FFF2-40B4-BE49-F238E27FC236}">
              <a16:creationId xmlns:a16="http://schemas.microsoft.com/office/drawing/2014/main" id="{00000000-0008-0000-0300-00003E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11" name="TextBox 1">
          <a:extLst>
            <a:ext uri="{FF2B5EF4-FFF2-40B4-BE49-F238E27FC236}">
              <a16:creationId xmlns:a16="http://schemas.microsoft.com/office/drawing/2014/main" id="{00000000-0008-0000-0300-00003F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12" name="TextBox 1">
          <a:extLst>
            <a:ext uri="{FF2B5EF4-FFF2-40B4-BE49-F238E27FC236}">
              <a16:creationId xmlns:a16="http://schemas.microsoft.com/office/drawing/2014/main" id="{00000000-0008-0000-0300-000040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13" name="TextBox 1">
          <a:extLst>
            <a:ext uri="{FF2B5EF4-FFF2-40B4-BE49-F238E27FC236}">
              <a16:creationId xmlns:a16="http://schemas.microsoft.com/office/drawing/2014/main" id="{00000000-0008-0000-0300-000041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14" name="TextBox 11">
          <a:extLst>
            <a:ext uri="{FF2B5EF4-FFF2-40B4-BE49-F238E27FC236}">
              <a16:creationId xmlns:a16="http://schemas.microsoft.com/office/drawing/2014/main" id="{00000000-0008-0000-0300-000042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15" name="TextBox 1">
          <a:extLst>
            <a:ext uri="{FF2B5EF4-FFF2-40B4-BE49-F238E27FC236}">
              <a16:creationId xmlns:a16="http://schemas.microsoft.com/office/drawing/2014/main" id="{00000000-0008-0000-0300-000043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16" name="TextBox 1">
          <a:extLst>
            <a:ext uri="{FF2B5EF4-FFF2-40B4-BE49-F238E27FC236}">
              <a16:creationId xmlns:a16="http://schemas.microsoft.com/office/drawing/2014/main" id="{00000000-0008-0000-0300-000044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17" name="TextBox 1">
          <a:extLst>
            <a:ext uri="{FF2B5EF4-FFF2-40B4-BE49-F238E27FC236}">
              <a16:creationId xmlns:a16="http://schemas.microsoft.com/office/drawing/2014/main" id="{00000000-0008-0000-0300-000045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18" name="TextBox 1">
          <a:extLst>
            <a:ext uri="{FF2B5EF4-FFF2-40B4-BE49-F238E27FC236}">
              <a16:creationId xmlns:a16="http://schemas.microsoft.com/office/drawing/2014/main" id="{00000000-0008-0000-0300-000046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19" name="TextBox 1">
          <a:extLst>
            <a:ext uri="{FF2B5EF4-FFF2-40B4-BE49-F238E27FC236}">
              <a16:creationId xmlns:a16="http://schemas.microsoft.com/office/drawing/2014/main" id="{00000000-0008-0000-0300-000047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20" name="TextBox 1">
          <a:extLst>
            <a:ext uri="{FF2B5EF4-FFF2-40B4-BE49-F238E27FC236}">
              <a16:creationId xmlns:a16="http://schemas.microsoft.com/office/drawing/2014/main" id="{00000000-0008-0000-0300-000048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21" name="TextBox 1">
          <a:extLst>
            <a:ext uri="{FF2B5EF4-FFF2-40B4-BE49-F238E27FC236}">
              <a16:creationId xmlns:a16="http://schemas.microsoft.com/office/drawing/2014/main" id="{00000000-0008-0000-0300-000049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22" name="TextBox 1">
          <a:extLst>
            <a:ext uri="{FF2B5EF4-FFF2-40B4-BE49-F238E27FC236}">
              <a16:creationId xmlns:a16="http://schemas.microsoft.com/office/drawing/2014/main" id="{00000000-0008-0000-0300-00004A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23" name="TextBox 1">
          <a:extLst>
            <a:ext uri="{FF2B5EF4-FFF2-40B4-BE49-F238E27FC236}">
              <a16:creationId xmlns:a16="http://schemas.microsoft.com/office/drawing/2014/main" id="{00000000-0008-0000-0300-00004B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24" name="TextBox 1">
          <a:extLst>
            <a:ext uri="{FF2B5EF4-FFF2-40B4-BE49-F238E27FC236}">
              <a16:creationId xmlns:a16="http://schemas.microsoft.com/office/drawing/2014/main" id="{00000000-0008-0000-0300-00004C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25" name="TextBox 1">
          <a:extLst>
            <a:ext uri="{FF2B5EF4-FFF2-40B4-BE49-F238E27FC236}">
              <a16:creationId xmlns:a16="http://schemas.microsoft.com/office/drawing/2014/main" id="{00000000-0008-0000-0300-00004D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26" name="TextBox 1">
          <a:extLst>
            <a:ext uri="{FF2B5EF4-FFF2-40B4-BE49-F238E27FC236}">
              <a16:creationId xmlns:a16="http://schemas.microsoft.com/office/drawing/2014/main" id="{00000000-0008-0000-0300-00004E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27" name="TextBox 1">
          <a:extLst>
            <a:ext uri="{FF2B5EF4-FFF2-40B4-BE49-F238E27FC236}">
              <a16:creationId xmlns:a16="http://schemas.microsoft.com/office/drawing/2014/main" id="{00000000-0008-0000-0300-00004F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28" name="TextBox 1">
          <a:extLst>
            <a:ext uri="{FF2B5EF4-FFF2-40B4-BE49-F238E27FC236}">
              <a16:creationId xmlns:a16="http://schemas.microsoft.com/office/drawing/2014/main" id="{00000000-0008-0000-0300-000050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29" name="TextBox 1">
          <a:extLst>
            <a:ext uri="{FF2B5EF4-FFF2-40B4-BE49-F238E27FC236}">
              <a16:creationId xmlns:a16="http://schemas.microsoft.com/office/drawing/2014/main" id="{00000000-0008-0000-0300-000051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30" name="TextBox 1">
          <a:extLst>
            <a:ext uri="{FF2B5EF4-FFF2-40B4-BE49-F238E27FC236}">
              <a16:creationId xmlns:a16="http://schemas.microsoft.com/office/drawing/2014/main" id="{00000000-0008-0000-0300-000052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31" name="TextBox 1">
          <a:extLst>
            <a:ext uri="{FF2B5EF4-FFF2-40B4-BE49-F238E27FC236}">
              <a16:creationId xmlns:a16="http://schemas.microsoft.com/office/drawing/2014/main" id="{00000000-0008-0000-0300-000053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32" name="TextBox 1">
          <a:extLst>
            <a:ext uri="{FF2B5EF4-FFF2-40B4-BE49-F238E27FC236}">
              <a16:creationId xmlns:a16="http://schemas.microsoft.com/office/drawing/2014/main" id="{00000000-0008-0000-0300-000054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33" name="TextBox 11">
          <a:extLst>
            <a:ext uri="{FF2B5EF4-FFF2-40B4-BE49-F238E27FC236}">
              <a16:creationId xmlns:a16="http://schemas.microsoft.com/office/drawing/2014/main" id="{00000000-0008-0000-0300-000055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34" name="TextBox 1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35" name="TextBox 1">
          <a:extLst>
            <a:ext uri="{FF2B5EF4-FFF2-40B4-BE49-F238E27FC236}">
              <a16:creationId xmlns:a16="http://schemas.microsoft.com/office/drawing/2014/main" id="{00000000-0008-0000-0300-000057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36" name="TextBox 1">
          <a:extLst>
            <a:ext uri="{FF2B5EF4-FFF2-40B4-BE49-F238E27FC236}">
              <a16:creationId xmlns:a16="http://schemas.microsoft.com/office/drawing/2014/main" id="{00000000-0008-0000-0300-000058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37" name="TextBox 1">
          <a:extLst>
            <a:ext uri="{FF2B5EF4-FFF2-40B4-BE49-F238E27FC236}">
              <a16:creationId xmlns:a16="http://schemas.microsoft.com/office/drawing/2014/main" id="{00000000-0008-0000-0300-000059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38" name="TextBox 1">
          <a:extLst>
            <a:ext uri="{FF2B5EF4-FFF2-40B4-BE49-F238E27FC236}">
              <a16:creationId xmlns:a16="http://schemas.microsoft.com/office/drawing/2014/main" id="{00000000-0008-0000-0300-00005A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39" name="TextBox 1">
          <a:extLst>
            <a:ext uri="{FF2B5EF4-FFF2-40B4-BE49-F238E27FC236}">
              <a16:creationId xmlns:a16="http://schemas.microsoft.com/office/drawing/2014/main" id="{00000000-0008-0000-0300-00005B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40" name="TextBox 1">
          <a:extLst>
            <a:ext uri="{FF2B5EF4-FFF2-40B4-BE49-F238E27FC236}">
              <a16:creationId xmlns:a16="http://schemas.microsoft.com/office/drawing/2014/main" id="{00000000-0008-0000-0300-00005C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41" name="TextBox 1">
          <a:extLst>
            <a:ext uri="{FF2B5EF4-FFF2-40B4-BE49-F238E27FC236}">
              <a16:creationId xmlns:a16="http://schemas.microsoft.com/office/drawing/2014/main" id="{00000000-0008-0000-0300-00005D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42" name="TextBox 1">
          <a:extLst>
            <a:ext uri="{FF2B5EF4-FFF2-40B4-BE49-F238E27FC236}">
              <a16:creationId xmlns:a16="http://schemas.microsoft.com/office/drawing/2014/main" id="{00000000-0008-0000-0300-00005E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43" name="TextBox 1">
          <a:extLst>
            <a:ext uri="{FF2B5EF4-FFF2-40B4-BE49-F238E27FC236}">
              <a16:creationId xmlns:a16="http://schemas.microsoft.com/office/drawing/2014/main" id="{00000000-0008-0000-0300-00005F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44" name="TextBox 1">
          <a:extLst>
            <a:ext uri="{FF2B5EF4-FFF2-40B4-BE49-F238E27FC236}">
              <a16:creationId xmlns:a16="http://schemas.microsoft.com/office/drawing/2014/main" id="{00000000-0008-0000-0300-000060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45" name="TextBox 1">
          <a:extLst>
            <a:ext uri="{FF2B5EF4-FFF2-40B4-BE49-F238E27FC236}">
              <a16:creationId xmlns:a16="http://schemas.microsoft.com/office/drawing/2014/main" id="{00000000-0008-0000-0300-000061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46" name="TextBox 1">
          <a:extLst>
            <a:ext uri="{FF2B5EF4-FFF2-40B4-BE49-F238E27FC236}">
              <a16:creationId xmlns:a16="http://schemas.microsoft.com/office/drawing/2014/main" id="{00000000-0008-0000-0300-000062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47" name="TextBox 1">
          <a:extLst>
            <a:ext uri="{FF2B5EF4-FFF2-40B4-BE49-F238E27FC236}">
              <a16:creationId xmlns:a16="http://schemas.microsoft.com/office/drawing/2014/main" id="{00000000-0008-0000-0300-000063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48" name="TextBox 1">
          <a:extLst>
            <a:ext uri="{FF2B5EF4-FFF2-40B4-BE49-F238E27FC236}">
              <a16:creationId xmlns:a16="http://schemas.microsoft.com/office/drawing/2014/main" id="{00000000-0008-0000-0300-000064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49" name="TextBox 1">
          <a:extLst>
            <a:ext uri="{FF2B5EF4-FFF2-40B4-BE49-F238E27FC236}">
              <a16:creationId xmlns:a16="http://schemas.microsoft.com/office/drawing/2014/main" id="{00000000-0008-0000-0300-000065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50" name="TextBox 1">
          <a:extLst>
            <a:ext uri="{FF2B5EF4-FFF2-40B4-BE49-F238E27FC236}">
              <a16:creationId xmlns:a16="http://schemas.microsoft.com/office/drawing/2014/main" id="{00000000-0008-0000-0300-000066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51" name="TextBox 1">
          <a:extLst>
            <a:ext uri="{FF2B5EF4-FFF2-40B4-BE49-F238E27FC236}">
              <a16:creationId xmlns:a16="http://schemas.microsoft.com/office/drawing/2014/main" id="{00000000-0008-0000-0300-000067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52" name="TextBox 11">
          <a:extLst>
            <a:ext uri="{FF2B5EF4-FFF2-40B4-BE49-F238E27FC236}">
              <a16:creationId xmlns:a16="http://schemas.microsoft.com/office/drawing/2014/main" id="{00000000-0008-0000-0300-000068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53" name="TextBox 1">
          <a:extLst>
            <a:ext uri="{FF2B5EF4-FFF2-40B4-BE49-F238E27FC236}">
              <a16:creationId xmlns:a16="http://schemas.microsoft.com/office/drawing/2014/main" id="{00000000-0008-0000-0300-000069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54" name="TextBox 1">
          <a:extLst>
            <a:ext uri="{FF2B5EF4-FFF2-40B4-BE49-F238E27FC236}">
              <a16:creationId xmlns:a16="http://schemas.microsoft.com/office/drawing/2014/main" id="{00000000-0008-0000-0300-00006A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55" name="TextBox 1">
          <a:extLst>
            <a:ext uri="{FF2B5EF4-FFF2-40B4-BE49-F238E27FC236}">
              <a16:creationId xmlns:a16="http://schemas.microsoft.com/office/drawing/2014/main" id="{00000000-0008-0000-0300-00006B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56" name="TextBox 1">
          <a:extLst>
            <a:ext uri="{FF2B5EF4-FFF2-40B4-BE49-F238E27FC236}">
              <a16:creationId xmlns:a16="http://schemas.microsoft.com/office/drawing/2014/main" id="{00000000-0008-0000-0300-00006C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57" name="TextBox 1">
          <a:extLst>
            <a:ext uri="{FF2B5EF4-FFF2-40B4-BE49-F238E27FC236}">
              <a16:creationId xmlns:a16="http://schemas.microsoft.com/office/drawing/2014/main" id="{00000000-0008-0000-0300-00006D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58" name="TextBox 1">
          <a:extLst>
            <a:ext uri="{FF2B5EF4-FFF2-40B4-BE49-F238E27FC236}">
              <a16:creationId xmlns:a16="http://schemas.microsoft.com/office/drawing/2014/main" id="{00000000-0008-0000-0300-00006E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59" name="TextBox 1">
          <a:extLst>
            <a:ext uri="{FF2B5EF4-FFF2-40B4-BE49-F238E27FC236}">
              <a16:creationId xmlns:a16="http://schemas.microsoft.com/office/drawing/2014/main" id="{00000000-0008-0000-0300-00006F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60" name="TextBox 1">
          <a:extLst>
            <a:ext uri="{FF2B5EF4-FFF2-40B4-BE49-F238E27FC236}">
              <a16:creationId xmlns:a16="http://schemas.microsoft.com/office/drawing/2014/main" id="{00000000-0008-0000-0300-000070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61" name="TextBox 1">
          <a:extLst>
            <a:ext uri="{FF2B5EF4-FFF2-40B4-BE49-F238E27FC236}">
              <a16:creationId xmlns:a16="http://schemas.microsoft.com/office/drawing/2014/main" id="{00000000-0008-0000-0300-000071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62" name="TextBox 1">
          <a:extLst>
            <a:ext uri="{FF2B5EF4-FFF2-40B4-BE49-F238E27FC236}">
              <a16:creationId xmlns:a16="http://schemas.microsoft.com/office/drawing/2014/main" id="{00000000-0008-0000-0300-000072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63" name="TextBox 1">
          <a:extLst>
            <a:ext uri="{FF2B5EF4-FFF2-40B4-BE49-F238E27FC236}">
              <a16:creationId xmlns:a16="http://schemas.microsoft.com/office/drawing/2014/main" id="{00000000-0008-0000-0300-000073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64" name="TextBox 1">
          <a:extLst>
            <a:ext uri="{FF2B5EF4-FFF2-40B4-BE49-F238E27FC236}">
              <a16:creationId xmlns:a16="http://schemas.microsoft.com/office/drawing/2014/main" id="{00000000-0008-0000-0300-000074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65" name="TextBox 1">
          <a:extLst>
            <a:ext uri="{FF2B5EF4-FFF2-40B4-BE49-F238E27FC236}">
              <a16:creationId xmlns:a16="http://schemas.microsoft.com/office/drawing/2014/main" id="{00000000-0008-0000-0300-000075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66" name="TextBox 1">
          <a:extLst>
            <a:ext uri="{FF2B5EF4-FFF2-40B4-BE49-F238E27FC236}">
              <a16:creationId xmlns:a16="http://schemas.microsoft.com/office/drawing/2014/main" id="{00000000-0008-0000-0300-000076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67" name="TextBox 1">
          <a:extLst>
            <a:ext uri="{FF2B5EF4-FFF2-40B4-BE49-F238E27FC236}">
              <a16:creationId xmlns:a16="http://schemas.microsoft.com/office/drawing/2014/main" id="{00000000-0008-0000-0300-000077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68" name="TextBox 1">
          <a:extLst>
            <a:ext uri="{FF2B5EF4-FFF2-40B4-BE49-F238E27FC236}">
              <a16:creationId xmlns:a16="http://schemas.microsoft.com/office/drawing/2014/main" id="{00000000-0008-0000-0300-000078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69" name="TextBox 1">
          <a:extLst>
            <a:ext uri="{FF2B5EF4-FFF2-40B4-BE49-F238E27FC236}">
              <a16:creationId xmlns:a16="http://schemas.microsoft.com/office/drawing/2014/main" id="{00000000-0008-0000-0300-000079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70" name="TextBox 1">
          <a:extLst>
            <a:ext uri="{FF2B5EF4-FFF2-40B4-BE49-F238E27FC236}">
              <a16:creationId xmlns:a16="http://schemas.microsoft.com/office/drawing/2014/main" id="{00000000-0008-0000-0300-00007A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71" name="TextBox 11">
          <a:extLst>
            <a:ext uri="{FF2B5EF4-FFF2-40B4-BE49-F238E27FC236}">
              <a16:creationId xmlns:a16="http://schemas.microsoft.com/office/drawing/2014/main" id="{00000000-0008-0000-0300-00007B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72" name="TextBox 1">
          <a:extLst>
            <a:ext uri="{FF2B5EF4-FFF2-40B4-BE49-F238E27FC236}">
              <a16:creationId xmlns:a16="http://schemas.microsoft.com/office/drawing/2014/main" id="{00000000-0008-0000-0300-00007C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73" name="TextBox 1">
          <a:extLst>
            <a:ext uri="{FF2B5EF4-FFF2-40B4-BE49-F238E27FC236}">
              <a16:creationId xmlns:a16="http://schemas.microsoft.com/office/drawing/2014/main" id="{00000000-0008-0000-0300-00007D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74" name="TextBox 1">
          <a:extLst>
            <a:ext uri="{FF2B5EF4-FFF2-40B4-BE49-F238E27FC236}">
              <a16:creationId xmlns:a16="http://schemas.microsoft.com/office/drawing/2014/main" id="{00000000-0008-0000-0300-00007E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75" name="TextBox 1">
          <a:extLst>
            <a:ext uri="{FF2B5EF4-FFF2-40B4-BE49-F238E27FC236}">
              <a16:creationId xmlns:a16="http://schemas.microsoft.com/office/drawing/2014/main" id="{00000000-0008-0000-0300-00007F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76" name="TextBox 1">
          <a:extLst>
            <a:ext uri="{FF2B5EF4-FFF2-40B4-BE49-F238E27FC236}">
              <a16:creationId xmlns:a16="http://schemas.microsoft.com/office/drawing/2014/main" id="{00000000-0008-0000-0300-000080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77" name="TextBox 1">
          <a:extLst>
            <a:ext uri="{FF2B5EF4-FFF2-40B4-BE49-F238E27FC236}">
              <a16:creationId xmlns:a16="http://schemas.microsoft.com/office/drawing/2014/main" id="{00000000-0008-0000-0300-000081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78" name="TextBox 1">
          <a:extLst>
            <a:ext uri="{FF2B5EF4-FFF2-40B4-BE49-F238E27FC236}">
              <a16:creationId xmlns:a16="http://schemas.microsoft.com/office/drawing/2014/main" id="{00000000-0008-0000-0300-000082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79" name="TextBox 1">
          <a:extLst>
            <a:ext uri="{FF2B5EF4-FFF2-40B4-BE49-F238E27FC236}">
              <a16:creationId xmlns:a16="http://schemas.microsoft.com/office/drawing/2014/main" id="{00000000-0008-0000-0300-000083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80" name="TextBox 1">
          <a:extLst>
            <a:ext uri="{FF2B5EF4-FFF2-40B4-BE49-F238E27FC236}">
              <a16:creationId xmlns:a16="http://schemas.microsoft.com/office/drawing/2014/main" id="{00000000-0008-0000-0300-000084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81" name="TextBox 1">
          <a:extLst>
            <a:ext uri="{FF2B5EF4-FFF2-40B4-BE49-F238E27FC236}">
              <a16:creationId xmlns:a16="http://schemas.microsoft.com/office/drawing/2014/main" id="{00000000-0008-0000-0300-000085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82" name="TextBox 1">
          <a:extLst>
            <a:ext uri="{FF2B5EF4-FFF2-40B4-BE49-F238E27FC236}">
              <a16:creationId xmlns:a16="http://schemas.microsoft.com/office/drawing/2014/main" id="{00000000-0008-0000-0300-000086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83" name="TextBox 1">
          <a:extLst>
            <a:ext uri="{FF2B5EF4-FFF2-40B4-BE49-F238E27FC236}">
              <a16:creationId xmlns:a16="http://schemas.microsoft.com/office/drawing/2014/main" id="{00000000-0008-0000-0300-000087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84" name="TextBox 1">
          <a:extLst>
            <a:ext uri="{FF2B5EF4-FFF2-40B4-BE49-F238E27FC236}">
              <a16:creationId xmlns:a16="http://schemas.microsoft.com/office/drawing/2014/main" id="{00000000-0008-0000-0300-000088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85" name="TextBox 1">
          <a:extLst>
            <a:ext uri="{FF2B5EF4-FFF2-40B4-BE49-F238E27FC236}">
              <a16:creationId xmlns:a16="http://schemas.microsoft.com/office/drawing/2014/main" id="{00000000-0008-0000-0300-000089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86" name="TextBox 1">
          <a:extLst>
            <a:ext uri="{FF2B5EF4-FFF2-40B4-BE49-F238E27FC236}">
              <a16:creationId xmlns:a16="http://schemas.microsoft.com/office/drawing/2014/main" id="{00000000-0008-0000-0300-00008A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87" name="TextBox 1">
          <a:extLst>
            <a:ext uri="{FF2B5EF4-FFF2-40B4-BE49-F238E27FC236}">
              <a16:creationId xmlns:a16="http://schemas.microsoft.com/office/drawing/2014/main" id="{00000000-0008-0000-0300-00008B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88" name="TextBox 1">
          <a:extLst>
            <a:ext uri="{FF2B5EF4-FFF2-40B4-BE49-F238E27FC236}">
              <a16:creationId xmlns:a16="http://schemas.microsoft.com/office/drawing/2014/main" id="{00000000-0008-0000-0300-00008C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89" name="TextBox 1">
          <a:extLst>
            <a:ext uri="{FF2B5EF4-FFF2-40B4-BE49-F238E27FC236}">
              <a16:creationId xmlns:a16="http://schemas.microsoft.com/office/drawing/2014/main" id="{00000000-0008-0000-0300-00008D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90" name="TextBox 11">
          <a:extLst>
            <a:ext uri="{FF2B5EF4-FFF2-40B4-BE49-F238E27FC236}">
              <a16:creationId xmlns:a16="http://schemas.microsoft.com/office/drawing/2014/main" id="{00000000-0008-0000-0300-00008E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91" name="TextBox 1">
          <a:extLst>
            <a:ext uri="{FF2B5EF4-FFF2-40B4-BE49-F238E27FC236}">
              <a16:creationId xmlns:a16="http://schemas.microsoft.com/office/drawing/2014/main" id="{00000000-0008-0000-0300-00008F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92" name="TextBox 1">
          <a:extLst>
            <a:ext uri="{FF2B5EF4-FFF2-40B4-BE49-F238E27FC236}">
              <a16:creationId xmlns:a16="http://schemas.microsoft.com/office/drawing/2014/main" id="{00000000-0008-0000-0300-000090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93" name="TextBox 1">
          <a:extLst>
            <a:ext uri="{FF2B5EF4-FFF2-40B4-BE49-F238E27FC236}">
              <a16:creationId xmlns:a16="http://schemas.microsoft.com/office/drawing/2014/main" id="{00000000-0008-0000-0300-000091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94" name="TextBox 1">
          <a:extLst>
            <a:ext uri="{FF2B5EF4-FFF2-40B4-BE49-F238E27FC236}">
              <a16:creationId xmlns:a16="http://schemas.microsoft.com/office/drawing/2014/main" id="{00000000-0008-0000-0300-000092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95" name="TextBox 1">
          <a:extLst>
            <a:ext uri="{FF2B5EF4-FFF2-40B4-BE49-F238E27FC236}">
              <a16:creationId xmlns:a16="http://schemas.microsoft.com/office/drawing/2014/main" id="{00000000-0008-0000-0300-000093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96" name="TextBox 1">
          <a:extLst>
            <a:ext uri="{FF2B5EF4-FFF2-40B4-BE49-F238E27FC236}">
              <a16:creationId xmlns:a16="http://schemas.microsoft.com/office/drawing/2014/main" id="{00000000-0008-0000-0300-000094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97" name="TextBox 1">
          <a:extLst>
            <a:ext uri="{FF2B5EF4-FFF2-40B4-BE49-F238E27FC236}">
              <a16:creationId xmlns:a16="http://schemas.microsoft.com/office/drawing/2014/main" id="{00000000-0008-0000-0300-000095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98" name="TextBox 1">
          <a:extLst>
            <a:ext uri="{FF2B5EF4-FFF2-40B4-BE49-F238E27FC236}">
              <a16:creationId xmlns:a16="http://schemas.microsoft.com/office/drawing/2014/main" id="{00000000-0008-0000-0300-000096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199" name="TextBox 1">
          <a:extLst>
            <a:ext uri="{FF2B5EF4-FFF2-40B4-BE49-F238E27FC236}">
              <a16:creationId xmlns:a16="http://schemas.microsoft.com/office/drawing/2014/main" id="{00000000-0008-0000-0300-000097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200" name="TextBox 1">
          <a:extLst>
            <a:ext uri="{FF2B5EF4-FFF2-40B4-BE49-F238E27FC236}">
              <a16:creationId xmlns:a16="http://schemas.microsoft.com/office/drawing/2014/main" id="{00000000-0008-0000-0300-000098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201" name="TextBox 1">
          <a:extLst>
            <a:ext uri="{FF2B5EF4-FFF2-40B4-BE49-F238E27FC236}">
              <a16:creationId xmlns:a16="http://schemas.microsoft.com/office/drawing/2014/main" id="{00000000-0008-0000-0300-000099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202" name="TextBox 1">
          <a:extLst>
            <a:ext uri="{FF2B5EF4-FFF2-40B4-BE49-F238E27FC236}">
              <a16:creationId xmlns:a16="http://schemas.microsoft.com/office/drawing/2014/main" id="{00000000-0008-0000-0300-00009A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203" name="TextBox 1">
          <a:extLst>
            <a:ext uri="{FF2B5EF4-FFF2-40B4-BE49-F238E27FC236}">
              <a16:creationId xmlns:a16="http://schemas.microsoft.com/office/drawing/2014/main" id="{00000000-0008-0000-0300-00009B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204" name="TextBox 1">
          <a:extLst>
            <a:ext uri="{FF2B5EF4-FFF2-40B4-BE49-F238E27FC236}">
              <a16:creationId xmlns:a16="http://schemas.microsoft.com/office/drawing/2014/main" id="{00000000-0008-0000-0300-00009C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205" name="TextBox 1">
          <a:extLst>
            <a:ext uri="{FF2B5EF4-FFF2-40B4-BE49-F238E27FC236}">
              <a16:creationId xmlns:a16="http://schemas.microsoft.com/office/drawing/2014/main" id="{00000000-0008-0000-0300-00009D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206" name="TextBox 1">
          <a:extLst>
            <a:ext uri="{FF2B5EF4-FFF2-40B4-BE49-F238E27FC236}">
              <a16:creationId xmlns:a16="http://schemas.microsoft.com/office/drawing/2014/main" id="{00000000-0008-0000-0300-00009E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207" name="TextBox 1">
          <a:extLst>
            <a:ext uri="{FF2B5EF4-FFF2-40B4-BE49-F238E27FC236}">
              <a16:creationId xmlns:a16="http://schemas.microsoft.com/office/drawing/2014/main" id="{00000000-0008-0000-0300-00009F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208" name="TextBox 1">
          <a:extLst>
            <a:ext uri="{FF2B5EF4-FFF2-40B4-BE49-F238E27FC236}">
              <a16:creationId xmlns:a16="http://schemas.microsoft.com/office/drawing/2014/main" id="{00000000-0008-0000-0300-0000A0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209" name="TextBox 1">
          <a:extLst>
            <a:ext uri="{FF2B5EF4-FFF2-40B4-BE49-F238E27FC236}">
              <a16:creationId xmlns:a16="http://schemas.microsoft.com/office/drawing/2014/main" id="{00000000-0008-0000-0300-0000A1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210" name="TextBox 11">
          <a:extLst>
            <a:ext uri="{FF2B5EF4-FFF2-40B4-BE49-F238E27FC236}">
              <a16:creationId xmlns:a16="http://schemas.microsoft.com/office/drawing/2014/main" id="{00000000-0008-0000-0300-0000A2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211" name="TextBox 1">
          <a:extLst>
            <a:ext uri="{FF2B5EF4-FFF2-40B4-BE49-F238E27FC236}">
              <a16:creationId xmlns:a16="http://schemas.microsoft.com/office/drawing/2014/main" id="{00000000-0008-0000-0300-0000A3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212" name="TextBox 1">
          <a:extLst>
            <a:ext uri="{FF2B5EF4-FFF2-40B4-BE49-F238E27FC236}">
              <a16:creationId xmlns:a16="http://schemas.microsoft.com/office/drawing/2014/main" id="{00000000-0008-0000-0300-0000A4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213" name="TextBox 1">
          <a:extLst>
            <a:ext uri="{FF2B5EF4-FFF2-40B4-BE49-F238E27FC236}">
              <a16:creationId xmlns:a16="http://schemas.microsoft.com/office/drawing/2014/main" id="{00000000-0008-0000-0300-0000A5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214" name="TextBox 1">
          <a:extLst>
            <a:ext uri="{FF2B5EF4-FFF2-40B4-BE49-F238E27FC236}">
              <a16:creationId xmlns:a16="http://schemas.microsoft.com/office/drawing/2014/main" id="{00000000-0008-0000-0300-0000A6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215" name="TextBox 1">
          <a:extLst>
            <a:ext uri="{FF2B5EF4-FFF2-40B4-BE49-F238E27FC236}">
              <a16:creationId xmlns:a16="http://schemas.microsoft.com/office/drawing/2014/main" id="{00000000-0008-0000-0300-0000A7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216" name="TextBox 1">
          <a:extLst>
            <a:ext uri="{FF2B5EF4-FFF2-40B4-BE49-F238E27FC236}">
              <a16:creationId xmlns:a16="http://schemas.microsoft.com/office/drawing/2014/main" id="{00000000-0008-0000-0300-0000A8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217" name="TextBox 1">
          <a:extLst>
            <a:ext uri="{FF2B5EF4-FFF2-40B4-BE49-F238E27FC236}">
              <a16:creationId xmlns:a16="http://schemas.microsoft.com/office/drawing/2014/main" id="{00000000-0008-0000-0300-0000A9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218" name="TextBox 1">
          <a:extLst>
            <a:ext uri="{FF2B5EF4-FFF2-40B4-BE49-F238E27FC236}">
              <a16:creationId xmlns:a16="http://schemas.microsoft.com/office/drawing/2014/main" id="{00000000-0008-0000-0300-0000AA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0</xdr:row>
      <xdr:rowOff>0</xdr:rowOff>
    </xdr:from>
    <xdr:ext cx="182880" cy="266700"/>
    <xdr:sp macro="" textlink="">
      <xdr:nvSpPr>
        <xdr:cNvPr id="2219" name="TextBox 1">
          <a:extLst>
            <a:ext uri="{FF2B5EF4-FFF2-40B4-BE49-F238E27FC236}">
              <a16:creationId xmlns:a16="http://schemas.microsoft.com/office/drawing/2014/main" id="{00000000-0008-0000-0300-0000AB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20" name="TextBox 1">
          <a:extLst>
            <a:ext uri="{FF2B5EF4-FFF2-40B4-BE49-F238E27FC236}">
              <a16:creationId xmlns:a16="http://schemas.microsoft.com/office/drawing/2014/main" id="{00000000-0008-0000-0300-0000AC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21" name="TextBox 1">
          <a:extLst>
            <a:ext uri="{FF2B5EF4-FFF2-40B4-BE49-F238E27FC236}">
              <a16:creationId xmlns:a16="http://schemas.microsoft.com/office/drawing/2014/main" id="{00000000-0008-0000-0300-0000AD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22" name="TextBox 1">
          <a:extLst>
            <a:ext uri="{FF2B5EF4-FFF2-40B4-BE49-F238E27FC236}">
              <a16:creationId xmlns:a16="http://schemas.microsoft.com/office/drawing/2014/main" id="{00000000-0008-0000-0300-0000AE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23" name="TextBox 1">
          <a:extLst>
            <a:ext uri="{FF2B5EF4-FFF2-40B4-BE49-F238E27FC236}">
              <a16:creationId xmlns:a16="http://schemas.microsoft.com/office/drawing/2014/main" id="{00000000-0008-0000-0300-0000AF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24" name="TextBox 1">
          <a:extLst>
            <a:ext uri="{FF2B5EF4-FFF2-40B4-BE49-F238E27FC236}">
              <a16:creationId xmlns:a16="http://schemas.microsoft.com/office/drawing/2014/main" id="{00000000-0008-0000-0300-0000B0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25" name="TextBox 1">
          <a:extLst>
            <a:ext uri="{FF2B5EF4-FFF2-40B4-BE49-F238E27FC236}">
              <a16:creationId xmlns:a16="http://schemas.microsoft.com/office/drawing/2014/main" id="{00000000-0008-0000-0300-0000B1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26" name="TextBox 1">
          <a:extLst>
            <a:ext uri="{FF2B5EF4-FFF2-40B4-BE49-F238E27FC236}">
              <a16:creationId xmlns:a16="http://schemas.microsoft.com/office/drawing/2014/main" id="{00000000-0008-0000-0300-0000B2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27" name="TextBox 1">
          <a:extLst>
            <a:ext uri="{FF2B5EF4-FFF2-40B4-BE49-F238E27FC236}">
              <a16:creationId xmlns:a16="http://schemas.microsoft.com/office/drawing/2014/main" id="{00000000-0008-0000-0300-0000B3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28" name="TextBox 1">
          <a:extLst>
            <a:ext uri="{FF2B5EF4-FFF2-40B4-BE49-F238E27FC236}">
              <a16:creationId xmlns:a16="http://schemas.microsoft.com/office/drawing/2014/main" id="{00000000-0008-0000-0300-0000B4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00000000-0008-0000-0300-0000B5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30" name="TextBox 1">
          <a:extLst>
            <a:ext uri="{FF2B5EF4-FFF2-40B4-BE49-F238E27FC236}">
              <a16:creationId xmlns:a16="http://schemas.microsoft.com/office/drawing/2014/main" id="{00000000-0008-0000-0300-0000B6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31" name="TextBox 1">
          <a:extLst>
            <a:ext uri="{FF2B5EF4-FFF2-40B4-BE49-F238E27FC236}">
              <a16:creationId xmlns:a16="http://schemas.microsoft.com/office/drawing/2014/main" id="{00000000-0008-0000-0300-0000B7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32" name="TextBox 1">
          <a:extLst>
            <a:ext uri="{FF2B5EF4-FFF2-40B4-BE49-F238E27FC236}">
              <a16:creationId xmlns:a16="http://schemas.microsoft.com/office/drawing/2014/main" id="{00000000-0008-0000-0300-0000B8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33" name="TextBox 1">
          <a:extLst>
            <a:ext uri="{FF2B5EF4-FFF2-40B4-BE49-F238E27FC236}">
              <a16:creationId xmlns:a16="http://schemas.microsoft.com/office/drawing/2014/main" id="{00000000-0008-0000-0300-0000B9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34" name="TextBox 1">
          <a:extLst>
            <a:ext uri="{FF2B5EF4-FFF2-40B4-BE49-F238E27FC236}">
              <a16:creationId xmlns:a16="http://schemas.microsoft.com/office/drawing/2014/main" id="{00000000-0008-0000-0300-0000BA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35" name="TextBox 1">
          <a:extLst>
            <a:ext uri="{FF2B5EF4-FFF2-40B4-BE49-F238E27FC236}">
              <a16:creationId xmlns:a16="http://schemas.microsoft.com/office/drawing/2014/main" id="{00000000-0008-0000-0300-0000BB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36" name="TextBox 1">
          <a:extLst>
            <a:ext uri="{FF2B5EF4-FFF2-40B4-BE49-F238E27FC236}">
              <a16:creationId xmlns:a16="http://schemas.microsoft.com/office/drawing/2014/main" id="{00000000-0008-0000-0300-0000BC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37" name="TextBox 1">
          <a:extLst>
            <a:ext uri="{FF2B5EF4-FFF2-40B4-BE49-F238E27FC236}">
              <a16:creationId xmlns:a16="http://schemas.microsoft.com/office/drawing/2014/main" id="{00000000-0008-0000-0300-0000BD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38" name="TextBox 1">
          <a:extLst>
            <a:ext uri="{FF2B5EF4-FFF2-40B4-BE49-F238E27FC236}">
              <a16:creationId xmlns:a16="http://schemas.microsoft.com/office/drawing/2014/main" id="{00000000-0008-0000-0300-0000BE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39" name="TextBox 1">
          <a:extLst>
            <a:ext uri="{FF2B5EF4-FFF2-40B4-BE49-F238E27FC236}">
              <a16:creationId xmlns:a16="http://schemas.microsoft.com/office/drawing/2014/main" id="{00000000-0008-0000-0300-0000BF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40" name="TextBox 1">
          <a:extLst>
            <a:ext uri="{FF2B5EF4-FFF2-40B4-BE49-F238E27FC236}">
              <a16:creationId xmlns:a16="http://schemas.microsoft.com/office/drawing/2014/main" id="{00000000-0008-0000-0300-0000C0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41" name="TextBox 1">
          <a:extLst>
            <a:ext uri="{FF2B5EF4-FFF2-40B4-BE49-F238E27FC236}">
              <a16:creationId xmlns:a16="http://schemas.microsoft.com/office/drawing/2014/main" id="{00000000-0008-0000-0300-0000C1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42" name="TextBox 1">
          <a:extLst>
            <a:ext uri="{FF2B5EF4-FFF2-40B4-BE49-F238E27FC236}">
              <a16:creationId xmlns:a16="http://schemas.microsoft.com/office/drawing/2014/main" id="{00000000-0008-0000-0300-0000C2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43" name="TextBox 1">
          <a:extLst>
            <a:ext uri="{FF2B5EF4-FFF2-40B4-BE49-F238E27FC236}">
              <a16:creationId xmlns:a16="http://schemas.microsoft.com/office/drawing/2014/main" id="{00000000-0008-0000-0300-0000C3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44" name="TextBox 1">
          <a:extLst>
            <a:ext uri="{FF2B5EF4-FFF2-40B4-BE49-F238E27FC236}">
              <a16:creationId xmlns:a16="http://schemas.microsoft.com/office/drawing/2014/main" id="{00000000-0008-0000-0300-0000C4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45" name="TextBox 1">
          <a:extLst>
            <a:ext uri="{FF2B5EF4-FFF2-40B4-BE49-F238E27FC236}">
              <a16:creationId xmlns:a16="http://schemas.microsoft.com/office/drawing/2014/main" id="{00000000-0008-0000-0300-0000C5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46" name="TextBox 1">
          <a:extLst>
            <a:ext uri="{FF2B5EF4-FFF2-40B4-BE49-F238E27FC236}">
              <a16:creationId xmlns:a16="http://schemas.microsoft.com/office/drawing/2014/main" id="{00000000-0008-0000-0300-0000C6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47" name="TextBox 1">
          <a:extLst>
            <a:ext uri="{FF2B5EF4-FFF2-40B4-BE49-F238E27FC236}">
              <a16:creationId xmlns:a16="http://schemas.microsoft.com/office/drawing/2014/main" id="{00000000-0008-0000-0300-0000C7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48" name="TextBox 1">
          <a:extLst>
            <a:ext uri="{FF2B5EF4-FFF2-40B4-BE49-F238E27FC236}">
              <a16:creationId xmlns:a16="http://schemas.microsoft.com/office/drawing/2014/main" id="{00000000-0008-0000-0300-0000C8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49" name="TextBox 11">
          <a:extLst>
            <a:ext uri="{FF2B5EF4-FFF2-40B4-BE49-F238E27FC236}">
              <a16:creationId xmlns:a16="http://schemas.microsoft.com/office/drawing/2014/main" id="{00000000-0008-0000-0300-0000C9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50" name="TextBox 1">
          <a:extLst>
            <a:ext uri="{FF2B5EF4-FFF2-40B4-BE49-F238E27FC236}">
              <a16:creationId xmlns:a16="http://schemas.microsoft.com/office/drawing/2014/main" id="{00000000-0008-0000-0300-0000CA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51" name="TextBox 1">
          <a:extLst>
            <a:ext uri="{FF2B5EF4-FFF2-40B4-BE49-F238E27FC236}">
              <a16:creationId xmlns:a16="http://schemas.microsoft.com/office/drawing/2014/main" id="{00000000-0008-0000-0300-0000CB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52" name="TextBox 1">
          <a:extLst>
            <a:ext uri="{FF2B5EF4-FFF2-40B4-BE49-F238E27FC236}">
              <a16:creationId xmlns:a16="http://schemas.microsoft.com/office/drawing/2014/main" id="{00000000-0008-0000-0300-0000CC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53" name="TextBox 1">
          <a:extLst>
            <a:ext uri="{FF2B5EF4-FFF2-40B4-BE49-F238E27FC236}">
              <a16:creationId xmlns:a16="http://schemas.microsoft.com/office/drawing/2014/main" id="{00000000-0008-0000-0300-0000CD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54" name="TextBox 1">
          <a:extLst>
            <a:ext uri="{FF2B5EF4-FFF2-40B4-BE49-F238E27FC236}">
              <a16:creationId xmlns:a16="http://schemas.microsoft.com/office/drawing/2014/main" id="{00000000-0008-0000-0300-0000CE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55" name="TextBox 1">
          <a:extLst>
            <a:ext uri="{FF2B5EF4-FFF2-40B4-BE49-F238E27FC236}">
              <a16:creationId xmlns:a16="http://schemas.microsoft.com/office/drawing/2014/main" id="{00000000-0008-0000-0300-0000CF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56" name="TextBox 1">
          <a:extLst>
            <a:ext uri="{FF2B5EF4-FFF2-40B4-BE49-F238E27FC236}">
              <a16:creationId xmlns:a16="http://schemas.microsoft.com/office/drawing/2014/main" id="{00000000-0008-0000-0300-0000D0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57" name="TextBox 1">
          <a:extLst>
            <a:ext uri="{FF2B5EF4-FFF2-40B4-BE49-F238E27FC236}">
              <a16:creationId xmlns:a16="http://schemas.microsoft.com/office/drawing/2014/main" id="{00000000-0008-0000-0300-0000D1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58" name="TextBox 1">
          <a:extLst>
            <a:ext uri="{FF2B5EF4-FFF2-40B4-BE49-F238E27FC236}">
              <a16:creationId xmlns:a16="http://schemas.microsoft.com/office/drawing/2014/main" id="{00000000-0008-0000-0300-0000D2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59" name="TextBox 1">
          <a:extLst>
            <a:ext uri="{FF2B5EF4-FFF2-40B4-BE49-F238E27FC236}">
              <a16:creationId xmlns:a16="http://schemas.microsoft.com/office/drawing/2014/main" id="{00000000-0008-0000-0300-0000D3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60" name="TextBox 1">
          <a:extLst>
            <a:ext uri="{FF2B5EF4-FFF2-40B4-BE49-F238E27FC236}">
              <a16:creationId xmlns:a16="http://schemas.microsoft.com/office/drawing/2014/main" id="{00000000-0008-0000-0300-0000D4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61" name="TextBox 1">
          <a:extLst>
            <a:ext uri="{FF2B5EF4-FFF2-40B4-BE49-F238E27FC236}">
              <a16:creationId xmlns:a16="http://schemas.microsoft.com/office/drawing/2014/main" id="{00000000-0008-0000-0300-0000D5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62" name="TextBox 1">
          <a:extLst>
            <a:ext uri="{FF2B5EF4-FFF2-40B4-BE49-F238E27FC236}">
              <a16:creationId xmlns:a16="http://schemas.microsoft.com/office/drawing/2014/main" id="{00000000-0008-0000-0300-0000D6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63" name="TextBox 1">
          <a:extLst>
            <a:ext uri="{FF2B5EF4-FFF2-40B4-BE49-F238E27FC236}">
              <a16:creationId xmlns:a16="http://schemas.microsoft.com/office/drawing/2014/main" id="{00000000-0008-0000-0300-0000D7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64" name="TextBox 1">
          <a:extLst>
            <a:ext uri="{FF2B5EF4-FFF2-40B4-BE49-F238E27FC236}">
              <a16:creationId xmlns:a16="http://schemas.microsoft.com/office/drawing/2014/main" id="{00000000-0008-0000-0300-0000D8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65" name="TextBox 1">
          <a:extLst>
            <a:ext uri="{FF2B5EF4-FFF2-40B4-BE49-F238E27FC236}">
              <a16:creationId xmlns:a16="http://schemas.microsoft.com/office/drawing/2014/main" id="{00000000-0008-0000-0300-0000D9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66" name="TextBox 1">
          <a:extLst>
            <a:ext uri="{FF2B5EF4-FFF2-40B4-BE49-F238E27FC236}">
              <a16:creationId xmlns:a16="http://schemas.microsoft.com/office/drawing/2014/main" id="{00000000-0008-0000-0300-0000DA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67" name="TextBox 1">
          <a:extLst>
            <a:ext uri="{FF2B5EF4-FFF2-40B4-BE49-F238E27FC236}">
              <a16:creationId xmlns:a16="http://schemas.microsoft.com/office/drawing/2014/main" id="{00000000-0008-0000-0300-0000DB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68" name="TextBox 11">
          <a:extLst>
            <a:ext uri="{FF2B5EF4-FFF2-40B4-BE49-F238E27FC236}">
              <a16:creationId xmlns:a16="http://schemas.microsoft.com/office/drawing/2014/main" id="{00000000-0008-0000-0300-0000DC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69" name="TextBox 1">
          <a:extLst>
            <a:ext uri="{FF2B5EF4-FFF2-40B4-BE49-F238E27FC236}">
              <a16:creationId xmlns:a16="http://schemas.microsoft.com/office/drawing/2014/main" id="{00000000-0008-0000-0300-0000DD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70" name="TextBox 1">
          <a:extLst>
            <a:ext uri="{FF2B5EF4-FFF2-40B4-BE49-F238E27FC236}">
              <a16:creationId xmlns:a16="http://schemas.microsoft.com/office/drawing/2014/main" id="{00000000-0008-0000-0300-0000DE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71" name="TextBox 1">
          <a:extLst>
            <a:ext uri="{FF2B5EF4-FFF2-40B4-BE49-F238E27FC236}">
              <a16:creationId xmlns:a16="http://schemas.microsoft.com/office/drawing/2014/main" id="{00000000-0008-0000-0300-0000DF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72" name="TextBox 1">
          <a:extLst>
            <a:ext uri="{FF2B5EF4-FFF2-40B4-BE49-F238E27FC236}">
              <a16:creationId xmlns:a16="http://schemas.microsoft.com/office/drawing/2014/main" id="{00000000-0008-0000-0300-0000E0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73" name="TextBox 1">
          <a:extLst>
            <a:ext uri="{FF2B5EF4-FFF2-40B4-BE49-F238E27FC236}">
              <a16:creationId xmlns:a16="http://schemas.microsoft.com/office/drawing/2014/main" id="{00000000-0008-0000-0300-0000E1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74" name="TextBox 1">
          <a:extLst>
            <a:ext uri="{FF2B5EF4-FFF2-40B4-BE49-F238E27FC236}">
              <a16:creationId xmlns:a16="http://schemas.microsoft.com/office/drawing/2014/main" id="{00000000-0008-0000-0300-0000E2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75" name="TextBox 1">
          <a:extLst>
            <a:ext uri="{FF2B5EF4-FFF2-40B4-BE49-F238E27FC236}">
              <a16:creationId xmlns:a16="http://schemas.microsoft.com/office/drawing/2014/main" id="{00000000-0008-0000-0300-0000E3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76" name="TextBox 1">
          <a:extLst>
            <a:ext uri="{FF2B5EF4-FFF2-40B4-BE49-F238E27FC236}">
              <a16:creationId xmlns:a16="http://schemas.microsoft.com/office/drawing/2014/main" id="{00000000-0008-0000-0300-0000E4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77" name="TextBox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78" name="TextBox 1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79" name="TextBox 1">
          <a:extLst>
            <a:ext uri="{FF2B5EF4-FFF2-40B4-BE49-F238E27FC236}">
              <a16:creationId xmlns:a16="http://schemas.microsoft.com/office/drawing/2014/main" id="{00000000-0008-0000-0300-0000E7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80" name="TextBox 1">
          <a:extLst>
            <a:ext uri="{FF2B5EF4-FFF2-40B4-BE49-F238E27FC236}">
              <a16:creationId xmlns:a16="http://schemas.microsoft.com/office/drawing/2014/main" id="{00000000-0008-0000-0300-0000E8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81" name="TextBox 1">
          <a:extLst>
            <a:ext uri="{FF2B5EF4-FFF2-40B4-BE49-F238E27FC236}">
              <a16:creationId xmlns:a16="http://schemas.microsoft.com/office/drawing/2014/main" id="{00000000-0008-0000-0300-0000E9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82" name="TextBox 1">
          <a:extLst>
            <a:ext uri="{FF2B5EF4-FFF2-40B4-BE49-F238E27FC236}">
              <a16:creationId xmlns:a16="http://schemas.microsoft.com/office/drawing/2014/main" id="{00000000-0008-0000-0300-0000EA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83" name="TextBox 1">
          <a:extLst>
            <a:ext uri="{FF2B5EF4-FFF2-40B4-BE49-F238E27FC236}">
              <a16:creationId xmlns:a16="http://schemas.microsoft.com/office/drawing/2014/main" id="{00000000-0008-0000-0300-0000EB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84" name="TextBox 1">
          <a:extLst>
            <a:ext uri="{FF2B5EF4-FFF2-40B4-BE49-F238E27FC236}">
              <a16:creationId xmlns:a16="http://schemas.microsoft.com/office/drawing/2014/main" id="{00000000-0008-0000-0300-0000EC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85" name="TextBox 1">
          <a:extLst>
            <a:ext uri="{FF2B5EF4-FFF2-40B4-BE49-F238E27FC236}">
              <a16:creationId xmlns:a16="http://schemas.microsoft.com/office/drawing/2014/main" id="{00000000-0008-0000-0300-0000ED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86" name="TextBox 1">
          <a:extLst>
            <a:ext uri="{FF2B5EF4-FFF2-40B4-BE49-F238E27FC236}">
              <a16:creationId xmlns:a16="http://schemas.microsoft.com/office/drawing/2014/main" id="{00000000-0008-0000-0300-0000EE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87" name="TextBox 11">
          <a:extLst>
            <a:ext uri="{FF2B5EF4-FFF2-40B4-BE49-F238E27FC236}">
              <a16:creationId xmlns:a16="http://schemas.microsoft.com/office/drawing/2014/main" id="{00000000-0008-0000-0300-0000EF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88" name="TextBox 1">
          <a:extLst>
            <a:ext uri="{FF2B5EF4-FFF2-40B4-BE49-F238E27FC236}">
              <a16:creationId xmlns:a16="http://schemas.microsoft.com/office/drawing/2014/main" id="{00000000-0008-0000-0300-0000F0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89" name="TextBox 1">
          <a:extLst>
            <a:ext uri="{FF2B5EF4-FFF2-40B4-BE49-F238E27FC236}">
              <a16:creationId xmlns:a16="http://schemas.microsoft.com/office/drawing/2014/main" id="{00000000-0008-0000-0300-0000F1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90" name="TextBox 1">
          <a:extLst>
            <a:ext uri="{FF2B5EF4-FFF2-40B4-BE49-F238E27FC236}">
              <a16:creationId xmlns:a16="http://schemas.microsoft.com/office/drawing/2014/main" id="{00000000-0008-0000-0300-0000F2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91" name="TextBox 1">
          <a:extLst>
            <a:ext uri="{FF2B5EF4-FFF2-40B4-BE49-F238E27FC236}">
              <a16:creationId xmlns:a16="http://schemas.microsoft.com/office/drawing/2014/main" id="{00000000-0008-0000-0300-0000F3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92" name="TextBox 1">
          <a:extLst>
            <a:ext uri="{FF2B5EF4-FFF2-40B4-BE49-F238E27FC236}">
              <a16:creationId xmlns:a16="http://schemas.microsoft.com/office/drawing/2014/main" id="{00000000-0008-0000-0300-0000F4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93" name="TextBox 1">
          <a:extLst>
            <a:ext uri="{FF2B5EF4-FFF2-40B4-BE49-F238E27FC236}">
              <a16:creationId xmlns:a16="http://schemas.microsoft.com/office/drawing/2014/main" id="{00000000-0008-0000-0300-0000F5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94" name="TextBox 1">
          <a:extLst>
            <a:ext uri="{FF2B5EF4-FFF2-40B4-BE49-F238E27FC236}">
              <a16:creationId xmlns:a16="http://schemas.microsoft.com/office/drawing/2014/main" id="{00000000-0008-0000-0300-0000F6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95" name="TextBox 1">
          <a:extLst>
            <a:ext uri="{FF2B5EF4-FFF2-40B4-BE49-F238E27FC236}">
              <a16:creationId xmlns:a16="http://schemas.microsoft.com/office/drawing/2014/main" id="{00000000-0008-0000-0300-0000F7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96" name="TextBox 1">
          <a:extLst>
            <a:ext uri="{FF2B5EF4-FFF2-40B4-BE49-F238E27FC236}">
              <a16:creationId xmlns:a16="http://schemas.microsoft.com/office/drawing/2014/main" id="{00000000-0008-0000-0300-0000F8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97" name="TextBox 1">
          <a:extLst>
            <a:ext uri="{FF2B5EF4-FFF2-40B4-BE49-F238E27FC236}">
              <a16:creationId xmlns:a16="http://schemas.microsoft.com/office/drawing/2014/main" id="{00000000-0008-0000-0300-0000F9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98" name="TextBox 1">
          <a:extLst>
            <a:ext uri="{FF2B5EF4-FFF2-40B4-BE49-F238E27FC236}">
              <a16:creationId xmlns:a16="http://schemas.microsoft.com/office/drawing/2014/main" id="{00000000-0008-0000-0300-0000FA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299" name="TextBox 1">
          <a:extLst>
            <a:ext uri="{FF2B5EF4-FFF2-40B4-BE49-F238E27FC236}">
              <a16:creationId xmlns:a16="http://schemas.microsoft.com/office/drawing/2014/main" id="{00000000-0008-0000-0300-0000FB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00" name="TextBox 1">
          <a:extLst>
            <a:ext uri="{FF2B5EF4-FFF2-40B4-BE49-F238E27FC236}">
              <a16:creationId xmlns:a16="http://schemas.microsoft.com/office/drawing/2014/main" id="{00000000-0008-0000-0300-0000FC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01" name="TextBox 1">
          <a:extLst>
            <a:ext uri="{FF2B5EF4-FFF2-40B4-BE49-F238E27FC236}">
              <a16:creationId xmlns:a16="http://schemas.microsoft.com/office/drawing/2014/main" id="{00000000-0008-0000-0300-0000FD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02" name="TextBox 1">
          <a:extLst>
            <a:ext uri="{FF2B5EF4-FFF2-40B4-BE49-F238E27FC236}">
              <a16:creationId xmlns:a16="http://schemas.microsoft.com/office/drawing/2014/main" id="{00000000-0008-0000-0300-0000FE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03" name="TextBox 1">
          <a:extLst>
            <a:ext uri="{FF2B5EF4-FFF2-40B4-BE49-F238E27FC236}">
              <a16:creationId xmlns:a16="http://schemas.microsoft.com/office/drawing/2014/main" id="{00000000-0008-0000-0300-0000FF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04" name="TextBox 1">
          <a:extLst>
            <a:ext uri="{FF2B5EF4-FFF2-40B4-BE49-F238E27FC236}">
              <a16:creationId xmlns:a16="http://schemas.microsoft.com/office/drawing/2014/main" id="{00000000-0008-0000-0300-00000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05" name="TextBox 1">
          <a:extLst>
            <a:ext uri="{FF2B5EF4-FFF2-40B4-BE49-F238E27FC236}">
              <a16:creationId xmlns:a16="http://schemas.microsoft.com/office/drawing/2014/main" id="{00000000-0008-0000-0300-00000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06" name="TextBox 11">
          <a:extLst>
            <a:ext uri="{FF2B5EF4-FFF2-40B4-BE49-F238E27FC236}">
              <a16:creationId xmlns:a16="http://schemas.microsoft.com/office/drawing/2014/main" id="{00000000-0008-0000-0300-00000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07" name="TextBox 1">
          <a:extLst>
            <a:ext uri="{FF2B5EF4-FFF2-40B4-BE49-F238E27FC236}">
              <a16:creationId xmlns:a16="http://schemas.microsoft.com/office/drawing/2014/main" id="{00000000-0008-0000-0300-00000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08" name="TextBox 1">
          <a:extLst>
            <a:ext uri="{FF2B5EF4-FFF2-40B4-BE49-F238E27FC236}">
              <a16:creationId xmlns:a16="http://schemas.microsoft.com/office/drawing/2014/main" id="{00000000-0008-0000-0300-00000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09" name="TextBox 1">
          <a:extLst>
            <a:ext uri="{FF2B5EF4-FFF2-40B4-BE49-F238E27FC236}">
              <a16:creationId xmlns:a16="http://schemas.microsoft.com/office/drawing/2014/main" id="{00000000-0008-0000-0300-00000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10" name="TextBox 1">
          <a:extLst>
            <a:ext uri="{FF2B5EF4-FFF2-40B4-BE49-F238E27FC236}">
              <a16:creationId xmlns:a16="http://schemas.microsoft.com/office/drawing/2014/main" id="{00000000-0008-0000-0300-00000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11" name="TextBox 1">
          <a:extLst>
            <a:ext uri="{FF2B5EF4-FFF2-40B4-BE49-F238E27FC236}">
              <a16:creationId xmlns:a16="http://schemas.microsoft.com/office/drawing/2014/main" id="{00000000-0008-0000-0300-00000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12" name="TextBox 1">
          <a:extLst>
            <a:ext uri="{FF2B5EF4-FFF2-40B4-BE49-F238E27FC236}">
              <a16:creationId xmlns:a16="http://schemas.microsoft.com/office/drawing/2014/main" id="{00000000-0008-0000-0300-00000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13" name="TextBox 1">
          <a:extLst>
            <a:ext uri="{FF2B5EF4-FFF2-40B4-BE49-F238E27FC236}">
              <a16:creationId xmlns:a16="http://schemas.microsoft.com/office/drawing/2014/main" id="{00000000-0008-0000-0300-00000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14" name="TextBox 1">
          <a:extLst>
            <a:ext uri="{FF2B5EF4-FFF2-40B4-BE49-F238E27FC236}">
              <a16:creationId xmlns:a16="http://schemas.microsoft.com/office/drawing/2014/main" id="{00000000-0008-0000-0300-00000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15" name="TextBox 1">
          <a:extLst>
            <a:ext uri="{FF2B5EF4-FFF2-40B4-BE49-F238E27FC236}">
              <a16:creationId xmlns:a16="http://schemas.microsoft.com/office/drawing/2014/main" id="{00000000-0008-0000-0300-00000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16" name="TextBox 1">
          <a:extLst>
            <a:ext uri="{FF2B5EF4-FFF2-40B4-BE49-F238E27FC236}">
              <a16:creationId xmlns:a16="http://schemas.microsoft.com/office/drawing/2014/main" id="{00000000-0008-0000-0300-00000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17" name="TextBox 1">
          <a:extLst>
            <a:ext uri="{FF2B5EF4-FFF2-40B4-BE49-F238E27FC236}">
              <a16:creationId xmlns:a16="http://schemas.microsoft.com/office/drawing/2014/main" id="{00000000-0008-0000-0300-00000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18" name="TextBox 1">
          <a:extLst>
            <a:ext uri="{FF2B5EF4-FFF2-40B4-BE49-F238E27FC236}">
              <a16:creationId xmlns:a16="http://schemas.microsoft.com/office/drawing/2014/main" id="{00000000-0008-0000-0300-00000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19" name="TextBox 1">
          <a:extLst>
            <a:ext uri="{FF2B5EF4-FFF2-40B4-BE49-F238E27FC236}">
              <a16:creationId xmlns:a16="http://schemas.microsoft.com/office/drawing/2014/main" id="{00000000-0008-0000-0300-00000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20" name="TextBox 1">
          <a:extLst>
            <a:ext uri="{FF2B5EF4-FFF2-40B4-BE49-F238E27FC236}">
              <a16:creationId xmlns:a16="http://schemas.microsoft.com/office/drawing/2014/main" id="{00000000-0008-0000-0300-00001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21" name="TextBox 1">
          <a:extLst>
            <a:ext uri="{FF2B5EF4-FFF2-40B4-BE49-F238E27FC236}">
              <a16:creationId xmlns:a16="http://schemas.microsoft.com/office/drawing/2014/main" id="{00000000-0008-0000-0300-00001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22" name="TextBox 1">
          <a:extLst>
            <a:ext uri="{FF2B5EF4-FFF2-40B4-BE49-F238E27FC236}">
              <a16:creationId xmlns:a16="http://schemas.microsoft.com/office/drawing/2014/main" id="{00000000-0008-0000-0300-00001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23" name="TextBox 1">
          <a:extLst>
            <a:ext uri="{FF2B5EF4-FFF2-40B4-BE49-F238E27FC236}">
              <a16:creationId xmlns:a16="http://schemas.microsoft.com/office/drawing/2014/main" id="{00000000-0008-0000-0300-00001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24" name="TextBox 1">
          <a:extLst>
            <a:ext uri="{FF2B5EF4-FFF2-40B4-BE49-F238E27FC236}">
              <a16:creationId xmlns:a16="http://schemas.microsoft.com/office/drawing/2014/main" id="{00000000-0008-0000-0300-00001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25" name="TextBox 11">
          <a:extLst>
            <a:ext uri="{FF2B5EF4-FFF2-40B4-BE49-F238E27FC236}">
              <a16:creationId xmlns:a16="http://schemas.microsoft.com/office/drawing/2014/main" id="{00000000-0008-0000-0300-00001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26" name="TextBox 1">
          <a:extLst>
            <a:ext uri="{FF2B5EF4-FFF2-40B4-BE49-F238E27FC236}">
              <a16:creationId xmlns:a16="http://schemas.microsoft.com/office/drawing/2014/main" id="{00000000-0008-0000-0300-00001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27" name="TextBox 1">
          <a:extLst>
            <a:ext uri="{FF2B5EF4-FFF2-40B4-BE49-F238E27FC236}">
              <a16:creationId xmlns:a16="http://schemas.microsoft.com/office/drawing/2014/main" id="{00000000-0008-0000-0300-00001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28" name="TextBox 1">
          <a:extLst>
            <a:ext uri="{FF2B5EF4-FFF2-40B4-BE49-F238E27FC236}">
              <a16:creationId xmlns:a16="http://schemas.microsoft.com/office/drawing/2014/main" id="{00000000-0008-0000-0300-00001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29" name="TextBox 1">
          <a:extLst>
            <a:ext uri="{FF2B5EF4-FFF2-40B4-BE49-F238E27FC236}">
              <a16:creationId xmlns:a16="http://schemas.microsoft.com/office/drawing/2014/main" id="{00000000-0008-0000-0300-00001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30" name="TextBox 1">
          <a:extLst>
            <a:ext uri="{FF2B5EF4-FFF2-40B4-BE49-F238E27FC236}">
              <a16:creationId xmlns:a16="http://schemas.microsoft.com/office/drawing/2014/main" id="{00000000-0008-0000-0300-00001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31" name="TextBox 1">
          <a:extLst>
            <a:ext uri="{FF2B5EF4-FFF2-40B4-BE49-F238E27FC236}">
              <a16:creationId xmlns:a16="http://schemas.microsoft.com/office/drawing/2014/main" id="{00000000-0008-0000-0300-00001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32" name="TextBox 1">
          <a:extLst>
            <a:ext uri="{FF2B5EF4-FFF2-40B4-BE49-F238E27FC236}">
              <a16:creationId xmlns:a16="http://schemas.microsoft.com/office/drawing/2014/main" id="{00000000-0008-0000-0300-00001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33" name="TextBox 1">
          <a:extLst>
            <a:ext uri="{FF2B5EF4-FFF2-40B4-BE49-F238E27FC236}">
              <a16:creationId xmlns:a16="http://schemas.microsoft.com/office/drawing/2014/main" id="{00000000-0008-0000-0300-00001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34" name="TextBox 1">
          <a:extLst>
            <a:ext uri="{FF2B5EF4-FFF2-40B4-BE49-F238E27FC236}">
              <a16:creationId xmlns:a16="http://schemas.microsoft.com/office/drawing/2014/main" id="{00000000-0008-0000-0300-00001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35" name="TextBox 1">
          <a:extLst>
            <a:ext uri="{FF2B5EF4-FFF2-40B4-BE49-F238E27FC236}">
              <a16:creationId xmlns:a16="http://schemas.microsoft.com/office/drawing/2014/main" id="{00000000-0008-0000-0300-00001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36" name="TextBox 1">
          <a:extLst>
            <a:ext uri="{FF2B5EF4-FFF2-40B4-BE49-F238E27FC236}">
              <a16:creationId xmlns:a16="http://schemas.microsoft.com/office/drawing/2014/main" id="{00000000-0008-0000-0300-00002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37" name="TextBox 1">
          <a:extLst>
            <a:ext uri="{FF2B5EF4-FFF2-40B4-BE49-F238E27FC236}">
              <a16:creationId xmlns:a16="http://schemas.microsoft.com/office/drawing/2014/main" id="{00000000-0008-0000-0300-00002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38" name="TextBox 1">
          <a:extLst>
            <a:ext uri="{FF2B5EF4-FFF2-40B4-BE49-F238E27FC236}">
              <a16:creationId xmlns:a16="http://schemas.microsoft.com/office/drawing/2014/main" id="{00000000-0008-0000-0300-00002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39" name="TextBox 1">
          <a:extLst>
            <a:ext uri="{FF2B5EF4-FFF2-40B4-BE49-F238E27FC236}">
              <a16:creationId xmlns:a16="http://schemas.microsoft.com/office/drawing/2014/main" id="{00000000-0008-0000-0300-00002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40" name="TextBox 1">
          <a:extLst>
            <a:ext uri="{FF2B5EF4-FFF2-40B4-BE49-F238E27FC236}">
              <a16:creationId xmlns:a16="http://schemas.microsoft.com/office/drawing/2014/main" id="{00000000-0008-0000-0300-00002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41" name="TextBox 1">
          <a:extLst>
            <a:ext uri="{FF2B5EF4-FFF2-40B4-BE49-F238E27FC236}">
              <a16:creationId xmlns:a16="http://schemas.microsoft.com/office/drawing/2014/main" id="{00000000-0008-0000-0300-00002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42" name="TextBox 1">
          <a:extLst>
            <a:ext uri="{FF2B5EF4-FFF2-40B4-BE49-F238E27FC236}">
              <a16:creationId xmlns:a16="http://schemas.microsoft.com/office/drawing/2014/main" id="{00000000-0008-0000-0300-00002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43" name="TextBox 1">
          <a:extLst>
            <a:ext uri="{FF2B5EF4-FFF2-40B4-BE49-F238E27FC236}">
              <a16:creationId xmlns:a16="http://schemas.microsoft.com/office/drawing/2014/main" id="{00000000-0008-0000-0300-00002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44" name="TextBox 1">
          <a:extLst>
            <a:ext uri="{FF2B5EF4-FFF2-40B4-BE49-F238E27FC236}">
              <a16:creationId xmlns:a16="http://schemas.microsoft.com/office/drawing/2014/main" id="{00000000-0008-0000-0300-00002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45" name="TextBox 11">
          <a:extLst>
            <a:ext uri="{FF2B5EF4-FFF2-40B4-BE49-F238E27FC236}">
              <a16:creationId xmlns:a16="http://schemas.microsoft.com/office/drawing/2014/main" id="{00000000-0008-0000-0300-00002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46" name="TextBox 1">
          <a:extLst>
            <a:ext uri="{FF2B5EF4-FFF2-40B4-BE49-F238E27FC236}">
              <a16:creationId xmlns:a16="http://schemas.microsoft.com/office/drawing/2014/main" id="{00000000-0008-0000-0300-00002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47" name="TextBox 1">
          <a:extLst>
            <a:ext uri="{FF2B5EF4-FFF2-40B4-BE49-F238E27FC236}">
              <a16:creationId xmlns:a16="http://schemas.microsoft.com/office/drawing/2014/main" id="{00000000-0008-0000-0300-00002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48" name="TextBox 1">
          <a:extLst>
            <a:ext uri="{FF2B5EF4-FFF2-40B4-BE49-F238E27FC236}">
              <a16:creationId xmlns:a16="http://schemas.microsoft.com/office/drawing/2014/main" id="{00000000-0008-0000-0300-00002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49" name="TextBox 1">
          <a:extLst>
            <a:ext uri="{FF2B5EF4-FFF2-40B4-BE49-F238E27FC236}">
              <a16:creationId xmlns:a16="http://schemas.microsoft.com/office/drawing/2014/main" id="{00000000-0008-0000-0300-00002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50" name="TextBox 1">
          <a:extLst>
            <a:ext uri="{FF2B5EF4-FFF2-40B4-BE49-F238E27FC236}">
              <a16:creationId xmlns:a16="http://schemas.microsoft.com/office/drawing/2014/main" id="{00000000-0008-0000-0300-00002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51" name="TextBox 1">
          <a:extLst>
            <a:ext uri="{FF2B5EF4-FFF2-40B4-BE49-F238E27FC236}">
              <a16:creationId xmlns:a16="http://schemas.microsoft.com/office/drawing/2014/main" id="{00000000-0008-0000-0300-00002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52" name="TextBox 1">
          <a:extLst>
            <a:ext uri="{FF2B5EF4-FFF2-40B4-BE49-F238E27FC236}">
              <a16:creationId xmlns:a16="http://schemas.microsoft.com/office/drawing/2014/main" id="{00000000-0008-0000-0300-00003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53" name="TextBox 1">
          <a:extLst>
            <a:ext uri="{FF2B5EF4-FFF2-40B4-BE49-F238E27FC236}">
              <a16:creationId xmlns:a16="http://schemas.microsoft.com/office/drawing/2014/main" id="{00000000-0008-0000-0300-00003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54" name="TextBox 1">
          <a:extLst>
            <a:ext uri="{FF2B5EF4-FFF2-40B4-BE49-F238E27FC236}">
              <a16:creationId xmlns:a16="http://schemas.microsoft.com/office/drawing/2014/main" id="{00000000-0008-0000-0300-00003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55" name="TextBox 1">
          <a:extLst>
            <a:ext uri="{FF2B5EF4-FFF2-40B4-BE49-F238E27FC236}">
              <a16:creationId xmlns:a16="http://schemas.microsoft.com/office/drawing/2014/main" id="{00000000-0008-0000-0300-00003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56" name="TextBox 1">
          <a:extLst>
            <a:ext uri="{FF2B5EF4-FFF2-40B4-BE49-F238E27FC236}">
              <a16:creationId xmlns:a16="http://schemas.microsoft.com/office/drawing/2014/main" id="{00000000-0008-0000-0300-00003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57" name="TextBox 1">
          <a:extLst>
            <a:ext uri="{FF2B5EF4-FFF2-40B4-BE49-F238E27FC236}">
              <a16:creationId xmlns:a16="http://schemas.microsoft.com/office/drawing/2014/main" id="{00000000-0008-0000-0300-00003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58" name="TextBox 1">
          <a:extLst>
            <a:ext uri="{FF2B5EF4-FFF2-40B4-BE49-F238E27FC236}">
              <a16:creationId xmlns:a16="http://schemas.microsoft.com/office/drawing/2014/main" id="{00000000-0008-0000-0300-00003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59" name="TextBox 1">
          <a:extLst>
            <a:ext uri="{FF2B5EF4-FFF2-40B4-BE49-F238E27FC236}">
              <a16:creationId xmlns:a16="http://schemas.microsoft.com/office/drawing/2014/main" id="{00000000-0008-0000-0300-00003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60" name="TextBox 1">
          <a:extLst>
            <a:ext uri="{FF2B5EF4-FFF2-40B4-BE49-F238E27FC236}">
              <a16:creationId xmlns:a16="http://schemas.microsoft.com/office/drawing/2014/main" id="{00000000-0008-0000-0300-00003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61" name="TextBox 1">
          <a:extLst>
            <a:ext uri="{FF2B5EF4-FFF2-40B4-BE49-F238E27FC236}">
              <a16:creationId xmlns:a16="http://schemas.microsoft.com/office/drawing/2014/main" id="{00000000-0008-0000-0300-00003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62" name="TextBox 1">
          <a:extLst>
            <a:ext uri="{FF2B5EF4-FFF2-40B4-BE49-F238E27FC236}">
              <a16:creationId xmlns:a16="http://schemas.microsoft.com/office/drawing/2014/main" id="{00000000-0008-0000-0300-00003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63" name="TextBox 1">
          <a:extLst>
            <a:ext uri="{FF2B5EF4-FFF2-40B4-BE49-F238E27FC236}">
              <a16:creationId xmlns:a16="http://schemas.microsoft.com/office/drawing/2014/main" id="{00000000-0008-0000-0300-00003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00000000-0008-0000-0300-00003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65" name="TextBox 1">
          <a:extLst>
            <a:ext uri="{FF2B5EF4-FFF2-40B4-BE49-F238E27FC236}">
              <a16:creationId xmlns:a16="http://schemas.microsoft.com/office/drawing/2014/main" id="{00000000-0008-0000-0300-00003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66" name="TextBox 1">
          <a:extLst>
            <a:ext uri="{FF2B5EF4-FFF2-40B4-BE49-F238E27FC236}">
              <a16:creationId xmlns:a16="http://schemas.microsoft.com/office/drawing/2014/main" id="{00000000-0008-0000-0300-00003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67" name="TextBox 1">
          <a:extLst>
            <a:ext uri="{FF2B5EF4-FFF2-40B4-BE49-F238E27FC236}">
              <a16:creationId xmlns:a16="http://schemas.microsoft.com/office/drawing/2014/main" id="{00000000-0008-0000-0300-00003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68" name="TextBox 1">
          <a:extLst>
            <a:ext uri="{FF2B5EF4-FFF2-40B4-BE49-F238E27FC236}">
              <a16:creationId xmlns:a16="http://schemas.microsoft.com/office/drawing/2014/main" id="{00000000-0008-0000-0300-00004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69" name="TextBox 1">
          <a:extLst>
            <a:ext uri="{FF2B5EF4-FFF2-40B4-BE49-F238E27FC236}">
              <a16:creationId xmlns:a16="http://schemas.microsoft.com/office/drawing/2014/main" id="{00000000-0008-0000-0300-00004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70" name="TextBox 1">
          <a:extLst>
            <a:ext uri="{FF2B5EF4-FFF2-40B4-BE49-F238E27FC236}">
              <a16:creationId xmlns:a16="http://schemas.microsoft.com/office/drawing/2014/main" id="{00000000-0008-0000-0300-00004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71" name="TextBox 1">
          <a:extLst>
            <a:ext uri="{FF2B5EF4-FFF2-40B4-BE49-F238E27FC236}">
              <a16:creationId xmlns:a16="http://schemas.microsoft.com/office/drawing/2014/main" id="{00000000-0008-0000-0300-00004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72" name="TextBox 1">
          <a:extLst>
            <a:ext uri="{FF2B5EF4-FFF2-40B4-BE49-F238E27FC236}">
              <a16:creationId xmlns:a16="http://schemas.microsoft.com/office/drawing/2014/main" id="{00000000-0008-0000-0300-00004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73" name="TextBox 1">
          <a:extLst>
            <a:ext uri="{FF2B5EF4-FFF2-40B4-BE49-F238E27FC236}">
              <a16:creationId xmlns:a16="http://schemas.microsoft.com/office/drawing/2014/main" id="{00000000-0008-0000-0300-00004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74" name="TextBox 1">
          <a:extLst>
            <a:ext uri="{FF2B5EF4-FFF2-40B4-BE49-F238E27FC236}">
              <a16:creationId xmlns:a16="http://schemas.microsoft.com/office/drawing/2014/main" id="{00000000-0008-0000-0300-00004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75" name="TextBox 1">
          <a:extLst>
            <a:ext uri="{FF2B5EF4-FFF2-40B4-BE49-F238E27FC236}">
              <a16:creationId xmlns:a16="http://schemas.microsoft.com/office/drawing/2014/main" id="{00000000-0008-0000-0300-00004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76" name="TextBox 1">
          <a:extLst>
            <a:ext uri="{FF2B5EF4-FFF2-40B4-BE49-F238E27FC236}">
              <a16:creationId xmlns:a16="http://schemas.microsoft.com/office/drawing/2014/main" id="{00000000-0008-0000-0300-00004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77" name="TextBox 1">
          <a:extLst>
            <a:ext uri="{FF2B5EF4-FFF2-40B4-BE49-F238E27FC236}">
              <a16:creationId xmlns:a16="http://schemas.microsoft.com/office/drawing/2014/main" id="{00000000-0008-0000-0300-00004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78" name="TextBox 1">
          <a:extLst>
            <a:ext uri="{FF2B5EF4-FFF2-40B4-BE49-F238E27FC236}">
              <a16:creationId xmlns:a16="http://schemas.microsoft.com/office/drawing/2014/main" id="{00000000-0008-0000-0300-00004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79" name="TextBox 1">
          <a:extLst>
            <a:ext uri="{FF2B5EF4-FFF2-40B4-BE49-F238E27FC236}">
              <a16:creationId xmlns:a16="http://schemas.microsoft.com/office/drawing/2014/main" id="{00000000-0008-0000-0300-00004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80" name="TextBox 1">
          <a:extLst>
            <a:ext uri="{FF2B5EF4-FFF2-40B4-BE49-F238E27FC236}">
              <a16:creationId xmlns:a16="http://schemas.microsoft.com/office/drawing/2014/main" id="{00000000-0008-0000-0300-00004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81" name="TextBox 1">
          <a:extLst>
            <a:ext uri="{FF2B5EF4-FFF2-40B4-BE49-F238E27FC236}">
              <a16:creationId xmlns:a16="http://schemas.microsoft.com/office/drawing/2014/main" id="{00000000-0008-0000-0300-00004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82" name="TextBox 1">
          <a:extLst>
            <a:ext uri="{FF2B5EF4-FFF2-40B4-BE49-F238E27FC236}">
              <a16:creationId xmlns:a16="http://schemas.microsoft.com/office/drawing/2014/main" id="{00000000-0008-0000-0300-00004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83" name="TextBox 1">
          <a:extLst>
            <a:ext uri="{FF2B5EF4-FFF2-40B4-BE49-F238E27FC236}">
              <a16:creationId xmlns:a16="http://schemas.microsoft.com/office/drawing/2014/main" id="{00000000-0008-0000-0300-00004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84" name="TextBox 11">
          <a:extLst>
            <a:ext uri="{FF2B5EF4-FFF2-40B4-BE49-F238E27FC236}">
              <a16:creationId xmlns:a16="http://schemas.microsoft.com/office/drawing/2014/main" id="{00000000-0008-0000-0300-00005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85" name="TextBox 1">
          <a:extLst>
            <a:ext uri="{FF2B5EF4-FFF2-40B4-BE49-F238E27FC236}">
              <a16:creationId xmlns:a16="http://schemas.microsoft.com/office/drawing/2014/main" id="{00000000-0008-0000-0300-00005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86" name="TextBox 1">
          <a:extLst>
            <a:ext uri="{FF2B5EF4-FFF2-40B4-BE49-F238E27FC236}">
              <a16:creationId xmlns:a16="http://schemas.microsoft.com/office/drawing/2014/main" id="{00000000-0008-0000-0300-00005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87" name="TextBox 1">
          <a:extLst>
            <a:ext uri="{FF2B5EF4-FFF2-40B4-BE49-F238E27FC236}">
              <a16:creationId xmlns:a16="http://schemas.microsoft.com/office/drawing/2014/main" id="{00000000-0008-0000-0300-00005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88" name="TextBox 1">
          <a:extLst>
            <a:ext uri="{FF2B5EF4-FFF2-40B4-BE49-F238E27FC236}">
              <a16:creationId xmlns:a16="http://schemas.microsoft.com/office/drawing/2014/main" id="{00000000-0008-0000-0300-00005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89" name="TextBox 1">
          <a:extLst>
            <a:ext uri="{FF2B5EF4-FFF2-40B4-BE49-F238E27FC236}">
              <a16:creationId xmlns:a16="http://schemas.microsoft.com/office/drawing/2014/main" id="{00000000-0008-0000-0300-00005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90" name="TextBox 1">
          <a:extLst>
            <a:ext uri="{FF2B5EF4-FFF2-40B4-BE49-F238E27FC236}">
              <a16:creationId xmlns:a16="http://schemas.microsoft.com/office/drawing/2014/main" id="{00000000-0008-0000-0300-00005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91" name="TextBox 1">
          <a:extLst>
            <a:ext uri="{FF2B5EF4-FFF2-40B4-BE49-F238E27FC236}">
              <a16:creationId xmlns:a16="http://schemas.microsoft.com/office/drawing/2014/main" id="{00000000-0008-0000-0300-00005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92" name="TextBox 1">
          <a:extLst>
            <a:ext uri="{FF2B5EF4-FFF2-40B4-BE49-F238E27FC236}">
              <a16:creationId xmlns:a16="http://schemas.microsoft.com/office/drawing/2014/main" id="{00000000-0008-0000-0300-00005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93" name="TextBox 1">
          <a:extLst>
            <a:ext uri="{FF2B5EF4-FFF2-40B4-BE49-F238E27FC236}">
              <a16:creationId xmlns:a16="http://schemas.microsoft.com/office/drawing/2014/main" id="{00000000-0008-0000-0300-00005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94" name="TextBox 1">
          <a:extLst>
            <a:ext uri="{FF2B5EF4-FFF2-40B4-BE49-F238E27FC236}">
              <a16:creationId xmlns:a16="http://schemas.microsoft.com/office/drawing/2014/main" id="{00000000-0008-0000-0300-00005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95" name="TextBox 1">
          <a:extLst>
            <a:ext uri="{FF2B5EF4-FFF2-40B4-BE49-F238E27FC236}">
              <a16:creationId xmlns:a16="http://schemas.microsoft.com/office/drawing/2014/main" id="{00000000-0008-0000-0300-00005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96" name="TextBox 1">
          <a:extLst>
            <a:ext uri="{FF2B5EF4-FFF2-40B4-BE49-F238E27FC236}">
              <a16:creationId xmlns:a16="http://schemas.microsoft.com/office/drawing/2014/main" id="{00000000-0008-0000-0300-00005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97" name="TextBox 1">
          <a:extLst>
            <a:ext uri="{FF2B5EF4-FFF2-40B4-BE49-F238E27FC236}">
              <a16:creationId xmlns:a16="http://schemas.microsoft.com/office/drawing/2014/main" id="{00000000-0008-0000-0300-00005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98" name="TextBox 1">
          <a:extLst>
            <a:ext uri="{FF2B5EF4-FFF2-40B4-BE49-F238E27FC236}">
              <a16:creationId xmlns:a16="http://schemas.microsoft.com/office/drawing/2014/main" id="{00000000-0008-0000-0300-00005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399" name="TextBox 1">
          <a:extLst>
            <a:ext uri="{FF2B5EF4-FFF2-40B4-BE49-F238E27FC236}">
              <a16:creationId xmlns:a16="http://schemas.microsoft.com/office/drawing/2014/main" id="{00000000-0008-0000-0300-00005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00" name="TextBox 1">
          <a:extLst>
            <a:ext uri="{FF2B5EF4-FFF2-40B4-BE49-F238E27FC236}">
              <a16:creationId xmlns:a16="http://schemas.microsoft.com/office/drawing/2014/main" id="{00000000-0008-0000-0300-00006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01" name="TextBox 1">
          <a:extLst>
            <a:ext uri="{FF2B5EF4-FFF2-40B4-BE49-F238E27FC236}">
              <a16:creationId xmlns:a16="http://schemas.microsoft.com/office/drawing/2014/main" id="{00000000-0008-0000-0300-00006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02" name="TextBox 1">
          <a:extLst>
            <a:ext uri="{FF2B5EF4-FFF2-40B4-BE49-F238E27FC236}">
              <a16:creationId xmlns:a16="http://schemas.microsoft.com/office/drawing/2014/main" id="{00000000-0008-0000-0300-00006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03" name="TextBox 11">
          <a:extLst>
            <a:ext uri="{FF2B5EF4-FFF2-40B4-BE49-F238E27FC236}">
              <a16:creationId xmlns:a16="http://schemas.microsoft.com/office/drawing/2014/main" id="{00000000-0008-0000-0300-00006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04" name="TextBox 1">
          <a:extLst>
            <a:ext uri="{FF2B5EF4-FFF2-40B4-BE49-F238E27FC236}">
              <a16:creationId xmlns:a16="http://schemas.microsoft.com/office/drawing/2014/main" id="{00000000-0008-0000-0300-00006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05" name="TextBox 1">
          <a:extLst>
            <a:ext uri="{FF2B5EF4-FFF2-40B4-BE49-F238E27FC236}">
              <a16:creationId xmlns:a16="http://schemas.microsoft.com/office/drawing/2014/main" id="{00000000-0008-0000-0300-00006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06" name="TextBox 1">
          <a:extLst>
            <a:ext uri="{FF2B5EF4-FFF2-40B4-BE49-F238E27FC236}">
              <a16:creationId xmlns:a16="http://schemas.microsoft.com/office/drawing/2014/main" id="{00000000-0008-0000-0300-00006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07" name="TextBox 1">
          <a:extLst>
            <a:ext uri="{FF2B5EF4-FFF2-40B4-BE49-F238E27FC236}">
              <a16:creationId xmlns:a16="http://schemas.microsoft.com/office/drawing/2014/main" id="{00000000-0008-0000-0300-00006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08" name="TextBox 1">
          <a:extLst>
            <a:ext uri="{FF2B5EF4-FFF2-40B4-BE49-F238E27FC236}">
              <a16:creationId xmlns:a16="http://schemas.microsoft.com/office/drawing/2014/main" id="{00000000-0008-0000-0300-00006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09" name="TextBox 1">
          <a:extLst>
            <a:ext uri="{FF2B5EF4-FFF2-40B4-BE49-F238E27FC236}">
              <a16:creationId xmlns:a16="http://schemas.microsoft.com/office/drawing/2014/main" id="{00000000-0008-0000-0300-00006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10" name="TextBox 1">
          <a:extLst>
            <a:ext uri="{FF2B5EF4-FFF2-40B4-BE49-F238E27FC236}">
              <a16:creationId xmlns:a16="http://schemas.microsoft.com/office/drawing/2014/main" id="{00000000-0008-0000-0300-00006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11" name="TextBox 1">
          <a:extLst>
            <a:ext uri="{FF2B5EF4-FFF2-40B4-BE49-F238E27FC236}">
              <a16:creationId xmlns:a16="http://schemas.microsoft.com/office/drawing/2014/main" id="{00000000-0008-0000-0300-00006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12" name="TextBox 1">
          <a:extLst>
            <a:ext uri="{FF2B5EF4-FFF2-40B4-BE49-F238E27FC236}">
              <a16:creationId xmlns:a16="http://schemas.microsoft.com/office/drawing/2014/main" id="{00000000-0008-0000-0300-00006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13" name="TextBox 1">
          <a:extLst>
            <a:ext uri="{FF2B5EF4-FFF2-40B4-BE49-F238E27FC236}">
              <a16:creationId xmlns:a16="http://schemas.microsoft.com/office/drawing/2014/main" id="{00000000-0008-0000-0300-00006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14" name="TextBox 1">
          <a:extLst>
            <a:ext uri="{FF2B5EF4-FFF2-40B4-BE49-F238E27FC236}">
              <a16:creationId xmlns:a16="http://schemas.microsoft.com/office/drawing/2014/main" id="{00000000-0008-0000-0300-00006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15" name="TextBox 1">
          <a:extLst>
            <a:ext uri="{FF2B5EF4-FFF2-40B4-BE49-F238E27FC236}">
              <a16:creationId xmlns:a16="http://schemas.microsoft.com/office/drawing/2014/main" id="{00000000-0008-0000-0300-00006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16" name="TextBox 1">
          <a:extLst>
            <a:ext uri="{FF2B5EF4-FFF2-40B4-BE49-F238E27FC236}">
              <a16:creationId xmlns:a16="http://schemas.microsoft.com/office/drawing/2014/main" id="{00000000-0008-0000-0300-00007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17" name="TextBox 1">
          <a:extLst>
            <a:ext uri="{FF2B5EF4-FFF2-40B4-BE49-F238E27FC236}">
              <a16:creationId xmlns:a16="http://schemas.microsoft.com/office/drawing/2014/main" id="{00000000-0008-0000-0300-00007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18" name="TextBox 1">
          <a:extLst>
            <a:ext uri="{FF2B5EF4-FFF2-40B4-BE49-F238E27FC236}">
              <a16:creationId xmlns:a16="http://schemas.microsoft.com/office/drawing/2014/main" id="{00000000-0008-0000-0300-00007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19" name="TextBox 1">
          <a:extLst>
            <a:ext uri="{FF2B5EF4-FFF2-40B4-BE49-F238E27FC236}">
              <a16:creationId xmlns:a16="http://schemas.microsoft.com/office/drawing/2014/main" id="{00000000-0008-0000-0300-00007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20" name="TextBox 1">
          <a:extLst>
            <a:ext uri="{FF2B5EF4-FFF2-40B4-BE49-F238E27FC236}">
              <a16:creationId xmlns:a16="http://schemas.microsoft.com/office/drawing/2014/main" id="{00000000-0008-0000-0300-00007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21" name="TextBox 1">
          <a:extLst>
            <a:ext uri="{FF2B5EF4-FFF2-40B4-BE49-F238E27FC236}">
              <a16:creationId xmlns:a16="http://schemas.microsoft.com/office/drawing/2014/main" id="{00000000-0008-0000-0300-00007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22" name="TextBox 11">
          <a:extLst>
            <a:ext uri="{FF2B5EF4-FFF2-40B4-BE49-F238E27FC236}">
              <a16:creationId xmlns:a16="http://schemas.microsoft.com/office/drawing/2014/main" id="{00000000-0008-0000-0300-00007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23" name="TextBox 1">
          <a:extLst>
            <a:ext uri="{FF2B5EF4-FFF2-40B4-BE49-F238E27FC236}">
              <a16:creationId xmlns:a16="http://schemas.microsoft.com/office/drawing/2014/main" id="{00000000-0008-0000-0300-00007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24" name="TextBox 1">
          <a:extLst>
            <a:ext uri="{FF2B5EF4-FFF2-40B4-BE49-F238E27FC236}">
              <a16:creationId xmlns:a16="http://schemas.microsoft.com/office/drawing/2014/main" id="{00000000-0008-0000-0300-00007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25" name="TextBox 1">
          <a:extLst>
            <a:ext uri="{FF2B5EF4-FFF2-40B4-BE49-F238E27FC236}">
              <a16:creationId xmlns:a16="http://schemas.microsoft.com/office/drawing/2014/main" id="{00000000-0008-0000-0300-00007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26" name="TextBox 1">
          <a:extLst>
            <a:ext uri="{FF2B5EF4-FFF2-40B4-BE49-F238E27FC236}">
              <a16:creationId xmlns:a16="http://schemas.microsoft.com/office/drawing/2014/main" id="{00000000-0008-0000-0300-00007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27" name="TextBox 1">
          <a:extLst>
            <a:ext uri="{FF2B5EF4-FFF2-40B4-BE49-F238E27FC236}">
              <a16:creationId xmlns:a16="http://schemas.microsoft.com/office/drawing/2014/main" id="{00000000-0008-0000-0300-00007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28" name="TextBox 1">
          <a:extLst>
            <a:ext uri="{FF2B5EF4-FFF2-40B4-BE49-F238E27FC236}">
              <a16:creationId xmlns:a16="http://schemas.microsoft.com/office/drawing/2014/main" id="{00000000-0008-0000-0300-00007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29" name="TextBox 1">
          <a:extLst>
            <a:ext uri="{FF2B5EF4-FFF2-40B4-BE49-F238E27FC236}">
              <a16:creationId xmlns:a16="http://schemas.microsoft.com/office/drawing/2014/main" id="{00000000-0008-0000-0300-00007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30" name="TextBox 1">
          <a:extLst>
            <a:ext uri="{FF2B5EF4-FFF2-40B4-BE49-F238E27FC236}">
              <a16:creationId xmlns:a16="http://schemas.microsoft.com/office/drawing/2014/main" id="{00000000-0008-0000-0300-00007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31" name="TextBox 1">
          <a:extLst>
            <a:ext uri="{FF2B5EF4-FFF2-40B4-BE49-F238E27FC236}">
              <a16:creationId xmlns:a16="http://schemas.microsoft.com/office/drawing/2014/main" id="{00000000-0008-0000-0300-00007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32" name="TextBox 1">
          <a:extLst>
            <a:ext uri="{FF2B5EF4-FFF2-40B4-BE49-F238E27FC236}">
              <a16:creationId xmlns:a16="http://schemas.microsoft.com/office/drawing/2014/main" id="{00000000-0008-0000-0300-00008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33" name="TextBox 1">
          <a:extLst>
            <a:ext uri="{FF2B5EF4-FFF2-40B4-BE49-F238E27FC236}">
              <a16:creationId xmlns:a16="http://schemas.microsoft.com/office/drawing/2014/main" id="{00000000-0008-0000-0300-00008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34" name="TextBox 1">
          <a:extLst>
            <a:ext uri="{FF2B5EF4-FFF2-40B4-BE49-F238E27FC236}">
              <a16:creationId xmlns:a16="http://schemas.microsoft.com/office/drawing/2014/main" id="{00000000-0008-0000-0300-00008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35" name="TextBox 1">
          <a:extLst>
            <a:ext uri="{FF2B5EF4-FFF2-40B4-BE49-F238E27FC236}">
              <a16:creationId xmlns:a16="http://schemas.microsoft.com/office/drawing/2014/main" id="{00000000-0008-0000-0300-00008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36" name="TextBox 1">
          <a:extLst>
            <a:ext uri="{FF2B5EF4-FFF2-40B4-BE49-F238E27FC236}">
              <a16:creationId xmlns:a16="http://schemas.microsoft.com/office/drawing/2014/main" id="{00000000-0008-0000-0300-00008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37" name="TextBox 1">
          <a:extLst>
            <a:ext uri="{FF2B5EF4-FFF2-40B4-BE49-F238E27FC236}">
              <a16:creationId xmlns:a16="http://schemas.microsoft.com/office/drawing/2014/main" id="{00000000-0008-0000-0300-00008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38" name="TextBox 1">
          <a:extLst>
            <a:ext uri="{FF2B5EF4-FFF2-40B4-BE49-F238E27FC236}">
              <a16:creationId xmlns:a16="http://schemas.microsoft.com/office/drawing/2014/main" id="{00000000-0008-0000-0300-00008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39" name="TextBox 1">
          <a:extLst>
            <a:ext uri="{FF2B5EF4-FFF2-40B4-BE49-F238E27FC236}">
              <a16:creationId xmlns:a16="http://schemas.microsoft.com/office/drawing/2014/main" id="{00000000-0008-0000-0300-00008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40" name="TextBox 1">
          <a:extLst>
            <a:ext uri="{FF2B5EF4-FFF2-40B4-BE49-F238E27FC236}">
              <a16:creationId xmlns:a16="http://schemas.microsoft.com/office/drawing/2014/main" id="{00000000-0008-0000-0300-00008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41" name="TextBox 11">
          <a:extLst>
            <a:ext uri="{FF2B5EF4-FFF2-40B4-BE49-F238E27FC236}">
              <a16:creationId xmlns:a16="http://schemas.microsoft.com/office/drawing/2014/main" id="{00000000-0008-0000-0300-00008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42" name="TextBox 1">
          <a:extLst>
            <a:ext uri="{FF2B5EF4-FFF2-40B4-BE49-F238E27FC236}">
              <a16:creationId xmlns:a16="http://schemas.microsoft.com/office/drawing/2014/main" id="{00000000-0008-0000-0300-00008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43" name="TextBox 1">
          <a:extLst>
            <a:ext uri="{FF2B5EF4-FFF2-40B4-BE49-F238E27FC236}">
              <a16:creationId xmlns:a16="http://schemas.microsoft.com/office/drawing/2014/main" id="{00000000-0008-0000-0300-00008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44" name="TextBox 1">
          <a:extLst>
            <a:ext uri="{FF2B5EF4-FFF2-40B4-BE49-F238E27FC236}">
              <a16:creationId xmlns:a16="http://schemas.microsoft.com/office/drawing/2014/main" id="{00000000-0008-0000-0300-00008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45" name="TextBox 1">
          <a:extLst>
            <a:ext uri="{FF2B5EF4-FFF2-40B4-BE49-F238E27FC236}">
              <a16:creationId xmlns:a16="http://schemas.microsoft.com/office/drawing/2014/main" id="{00000000-0008-0000-0300-00008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46" name="TextBox 1">
          <a:extLst>
            <a:ext uri="{FF2B5EF4-FFF2-40B4-BE49-F238E27FC236}">
              <a16:creationId xmlns:a16="http://schemas.microsoft.com/office/drawing/2014/main" id="{00000000-0008-0000-0300-00008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47" name="TextBox 1">
          <a:extLst>
            <a:ext uri="{FF2B5EF4-FFF2-40B4-BE49-F238E27FC236}">
              <a16:creationId xmlns:a16="http://schemas.microsoft.com/office/drawing/2014/main" id="{00000000-0008-0000-0300-00008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48" name="TextBox 1">
          <a:extLst>
            <a:ext uri="{FF2B5EF4-FFF2-40B4-BE49-F238E27FC236}">
              <a16:creationId xmlns:a16="http://schemas.microsoft.com/office/drawing/2014/main" id="{00000000-0008-0000-0300-00009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49" name="TextBox 1">
          <a:extLst>
            <a:ext uri="{FF2B5EF4-FFF2-40B4-BE49-F238E27FC236}">
              <a16:creationId xmlns:a16="http://schemas.microsoft.com/office/drawing/2014/main" id="{00000000-0008-0000-0300-00009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50" name="TextBox 1">
          <a:extLst>
            <a:ext uri="{FF2B5EF4-FFF2-40B4-BE49-F238E27FC236}">
              <a16:creationId xmlns:a16="http://schemas.microsoft.com/office/drawing/2014/main" id="{00000000-0008-0000-0300-00009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51" name="TextBox 1">
          <a:extLst>
            <a:ext uri="{FF2B5EF4-FFF2-40B4-BE49-F238E27FC236}">
              <a16:creationId xmlns:a16="http://schemas.microsoft.com/office/drawing/2014/main" id="{00000000-0008-0000-0300-00009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52" name="TextBox 1">
          <a:extLst>
            <a:ext uri="{FF2B5EF4-FFF2-40B4-BE49-F238E27FC236}">
              <a16:creationId xmlns:a16="http://schemas.microsoft.com/office/drawing/2014/main" id="{00000000-0008-0000-0300-00009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53" name="TextBox 1">
          <a:extLst>
            <a:ext uri="{FF2B5EF4-FFF2-40B4-BE49-F238E27FC236}">
              <a16:creationId xmlns:a16="http://schemas.microsoft.com/office/drawing/2014/main" id="{00000000-0008-0000-0300-00009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54" name="TextBox 1">
          <a:extLst>
            <a:ext uri="{FF2B5EF4-FFF2-40B4-BE49-F238E27FC236}">
              <a16:creationId xmlns:a16="http://schemas.microsoft.com/office/drawing/2014/main" id="{00000000-0008-0000-0300-00009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55" name="TextBox 1">
          <a:extLst>
            <a:ext uri="{FF2B5EF4-FFF2-40B4-BE49-F238E27FC236}">
              <a16:creationId xmlns:a16="http://schemas.microsoft.com/office/drawing/2014/main" id="{00000000-0008-0000-0300-00009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56" name="TextBox 1">
          <a:extLst>
            <a:ext uri="{FF2B5EF4-FFF2-40B4-BE49-F238E27FC236}">
              <a16:creationId xmlns:a16="http://schemas.microsoft.com/office/drawing/2014/main" id="{00000000-0008-0000-0300-00009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57" name="TextBox 1">
          <a:extLst>
            <a:ext uri="{FF2B5EF4-FFF2-40B4-BE49-F238E27FC236}">
              <a16:creationId xmlns:a16="http://schemas.microsoft.com/office/drawing/2014/main" id="{00000000-0008-0000-0300-00009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58" name="TextBox 1">
          <a:extLst>
            <a:ext uri="{FF2B5EF4-FFF2-40B4-BE49-F238E27FC236}">
              <a16:creationId xmlns:a16="http://schemas.microsoft.com/office/drawing/2014/main" id="{00000000-0008-0000-0300-00009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59" name="TextBox 1">
          <a:extLst>
            <a:ext uri="{FF2B5EF4-FFF2-40B4-BE49-F238E27FC236}">
              <a16:creationId xmlns:a16="http://schemas.microsoft.com/office/drawing/2014/main" id="{00000000-0008-0000-0300-00009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60" name="TextBox 11">
          <a:extLst>
            <a:ext uri="{FF2B5EF4-FFF2-40B4-BE49-F238E27FC236}">
              <a16:creationId xmlns:a16="http://schemas.microsoft.com/office/drawing/2014/main" id="{00000000-0008-0000-0300-00009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61" name="TextBox 1">
          <a:extLst>
            <a:ext uri="{FF2B5EF4-FFF2-40B4-BE49-F238E27FC236}">
              <a16:creationId xmlns:a16="http://schemas.microsoft.com/office/drawing/2014/main" id="{00000000-0008-0000-0300-00009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62" name="TextBox 1">
          <a:extLst>
            <a:ext uri="{FF2B5EF4-FFF2-40B4-BE49-F238E27FC236}">
              <a16:creationId xmlns:a16="http://schemas.microsoft.com/office/drawing/2014/main" id="{00000000-0008-0000-0300-00009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63" name="TextBox 1">
          <a:extLst>
            <a:ext uri="{FF2B5EF4-FFF2-40B4-BE49-F238E27FC236}">
              <a16:creationId xmlns:a16="http://schemas.microsoft.com/office/drawing/2014/main" id="{00000000-0008-0000-0300-00009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64" name="TextBox 1">
          <a:extLst>
            <a:ext uri="{FF2B5EF4-FFF2-40B4-BE49-F238E27FC236}">
              <a16:creationId xmlns:a16="http://schemas.microsoft.com/office/drawing/2014/main" id="{00000000-0008-0000-0300-0000A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65" name="TextBox 1">
          <a:extLst>
            <a:ext uri="{FF2B5EF4-FFF2-40B4-BE49-F238E27FC236}">
              <a16:creationId xmlns:a16="http://schemas.microsoft.com/office/drawing/2014/main" id="{00000000-0008-0000-0300-0000A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66" name="TextBox 1">
          <a:extLst>
            <a:ext uri="{FF2B5EF4-FFF2-40B4-BE49-F238E27FC236}">
              <a16:creationId xmlns:a16="http://schemas.microsoft.com/office/drawing/2014/main" id="{00000000-0008-0000-0300-0000A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67" name="TextBox 1">
          <a:extLst>
            <a:ext uri="{FF2B5EF4-FFF2-40B4-BE49-F238E27FC236}">
              <a16:creationId xmlns:a16="http://schemas.microsoft.com/office/drawing/2014/main" id="{00000000-0008-0000-0300-0000A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68" name="TextBox 1">
          <a:extLst>
            <a:ext uri="{FF2B5EF4-FFF2-40B4-BE49-F238E27FC236}">
              <a16:creationId xmlns:a16="http://schemas.microsoft.com/office/drawing/2014/main" id="{00000000-0008-0000-0300-0000A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69" name="TextBox 1">
          <a:extLst>
            <a:ext uri="{FF2B5EF4-FFF2-40B4-BE49-F238E27FC236}">
              <a16:creationId xmlns:a16="http://schemas.microsoft.com/office/drawing/2014/main" id="{00000000-0008-0000-0300-0000A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70" name="TextBox 1">
          <a:extLst>
            <a:ext uri="{FF2B5EF4-FFF2-40B4-BE49-F238E27FC236}">
              <a16:creationId xmlns:a16="http://schemas.microsoft.com/office/drawing/2014/main" id="{00000000-0008-0000-0300-0000A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71" name="TextBox 1">
          <a:extLst>
            <a:ext uri="{FF2B5EF4-FFF2-40B4-BE49-F238E27FC236}">
              <a16:creationId xmlns:a16="http://schemas.microsoft.com/office/drawing/2014/main" id="{00000000-0008-0000-0300-0000A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72" name="TextBox 1">
          <a:extLst>
            <a:ext uri="{FF2B5EF4-FFF2-40B4-BE49-F238E27FC236}">
              <a16:creationId xmlns:a16="http://schemas.microsoft.com/office/drawing/2014/main" id="{00000000-0008-0000-0300-0000A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73" name="TextBox 1">
          <a:extLst>
            <a:ext uri="{FF2B5EF4-FFF2-40B4-BE49-F238E27FC236}">
              <a16:creationId xmlns:a16="http://schemas.microsoft.com/office/drawing/2014/main" id="{00000000-0008-0000-0300-0000A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74" name="TextBox 1">
          <a:extLst>
            <a:ext uri="{FF2B5EF4-FFF2-40B4-BE49-F238E27FC236}">
              <a16:creationId xmlns:a16="http://schemas.microsoft.com/office/drawing/2014/main" id="{00000000-0008-0000-0300-0000A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75" name="TextBox 1">
          <a:extLst>
            <a:ext uri="{FF2B5EF4-FFF2-40B4-BE49-F238E27FC236}">
              <a16:creationId xmlns:a16="http://schemas.microsoft.com/office/drawing/2014/main" id="{00000000-0008-0000-0300-0000A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76" name="TextBox 1">
          <a:extLst>
            <a:ext uri="{FF2B5EF4-FFF2-40B4-BE49-F238E27FC236}">
              <a16:creationId xmlns:a16="http://schemas.microsoft.com/office/drawing/2014/main" id="{00000000-0008-0000-0300-0000A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77" name="TextBox 1">
          <a:extLst>
            <a:ext uri="{FF2B5EF4-FFF2-40B4-BE49-F238E27FC236}">
              <a16:creationId xmlns:a16="http://schemas.microsoft.com/office/drawing/2014/main" id="{00000000-0008-0000-0300-0000A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78" name="TextBox 1">
          <a:extLst>
            <a:ext uri="{FF2B5EF4-FFF2-40B4-BE49-F238E27FC236}">
              <a16:creationId xmlns:a16="http://schemas.microsoft.com/office/drawing/2014/main" id="{00000000-0008-0000-0300-0000A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79" name="TextBox 1">
          <a:extLst>
            <a:ext uri="{FF2B5EF4-FFF2-40B4-BE49-F238E27FC236}">
              <a16:creationId xmlns:a16="http://schemas.microsoft.com/office/drawing/2014/main" id="{00000000-0008-0000-0300-0000A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80" name="TextBox 11">
          <a:extLst>
            <a:ext uri="{FF2B5EF4-FFF2-40B4-BE49-F238E27FC236}">
              <a16:creationId xmlns:a16="http://schemas.microsoft.com/office/drawing/2014/main" id="{00000000-0008-0000-0300-0000B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81" name="TextBox 1">
          <a:extLst>
            <a:ext uri="{FF2B5EF4-FFF2-40B4-BE49-F238E27FC236}">
              <a16:creationId xmlns:a16="http://schemas.microsoft.com/office/drawing/2014/main" id="{00000000-0008-0000-0300-0000B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82" name="TextBox 1">
          <a:extLst>
            <a:ext uri="{FF2B5EF4-FFF2-40B4-BE49-F238E27FC236}">
              <a16:creationId xmlns:a16="http://schemas.microsoft.com/office/drawing/2014/main" id="{00000000-0008-0000-0300-0000B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83" name="TextBox 1">
          <a:extLst>
            <a:ext uri="{FF2B5EF4-FFF2-40B4-BE49-F238E27FC236}">
              <a16:creationId xmlns:a16="http://schemas.microsoft.com/office/drawing/2014/main" id="{00000000-0008-0000-0300-0000B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84" name="TextBox 1">
          <a:extLst>
            <a:ext uri="{FF2B5EF4-FFF2-40B4-BE49-F238E27FC236}">
              <a16:creationId xmlns:a16="http://schemas.microsoft.com/office/drawing/2014/main" id="{00000000-0008-0000-0300-0000B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85" name="TextBox 1">
          <a:extLst>
            <a:ext uri="{FF2B5EF4-FFF2-40B4-BE49-F238E27FC236}">
              <a16:creationId xmlns:a16="http://schemas.microsoft.com/office/drawing/2014/main" id="{00000000-0008-0000-0300-0000B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86" name="TextBox 1">
          <a:extLst>
            <a:ext uri="{FF2B5EF4-FFF2-40B4-BE49-F238E27FC236}">
              <a16:creationId xmlns:a16="http://schemas.microsoft.com/office/drawing/2014/main" id="{00000000-0008-0000-0300-0000B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87" name="TextBox 1">
          <a:extLst>
            <a:ext uri="{FF2B5EF4-FFF2-40B4-BE49-F238E27FC236}">
              <a16:creationId xmlns:a16="http://schemas.microsoft.com/office/drawing/2014/main" id="{00000000-0008-0000-0300-0000B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88" name="TextBox 1">
          <a:extLst>
            <a:ext uri="{FF2B5EF4-FFF2-40B4-BE49-F238E27FC236}">
              <a16:creationId xmlns:a16="http://schemas.microsoft.com/office/drawing/2014/main" id="{00000000-0008-0000-0300-0000B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89" name="TextBox 1">
          <a:extLst>
            <a:ext uri="{FF2B5EF4-FFF2-40B4-BE49-F238E27FC236}">
              <a16:creationId xmlns:a16="http://schemas.microsoft.com/office/drawing/2014/main" id="{00000000-0008-0000-0300-0000B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90" name="TextBox 1">
          <a:extLst>
            <a:ext uri="{FF2B5EF4-FFF2-40B4-BE49-F238E27FC236}">
              <a16:creationId xmlns:a16="http://schemas.microsoft.com/office/drawing/2014/main" id="{00000000-0008-0000-0300-0000B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91" name="TextBox 1">
          <a:extLst>
            <a:ext uri="{FF2B5EF4-FFF2-40B4-BE49-F238E27FC236}">
              <a16:creationId xmlns:a16="http://schemas.microsoft.com/office/drawing/2014/main" id="{00000000-0008-0000-0300-0000B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92" name="TextBox 1">
          <a:extLst>
            <a:ext uri="{FF2B5EF4-FFF2-40B4-BE49-F238E27FC236}">
              <a16:creationId xmlns:a16="http://schemas.microsoft.com/office/drawing/2014/main" id="{00000000-0008-0000-0300-0000B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93" name="TextBox 1">
          <a:extLst>
            <a:ext uri="{FF2B5EF4-FFF2-40B4-BE49-F238E27FC236}">
              <a16:creationId xmlns:a16="http://schemas.microsoft.com/office/drawing/2014/main" id="{00000000-0008-0000-0300-0000B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94" name="TextBox 1">
          <a:extLst>
            <a:ext uri="{FF2B5EF4-FFF2-40B4-BE49-F238E27FC236}">
              <a16:creationId xmlns:a16="http://schemas.microsoft.com/office/drawing/2014/main" id="{00000000-0008-0000-0300-0000B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95" name="TextBox 1">
          <a:extLst>
            <a:ext uri="{FF2B5EF4-FFF2-40B4-BE49-F238E27FC236}">
              <a16:creationId xmlns:a16="http://schemas.microsoft.com/office/drawing/2014/main" id="{00000000-0008-0000-0300-0000B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96" name="TextBox 1">
          <a:extLst>
            <a:ext uri="{FF2B5EF4-FFF2-40B4-BE49-F238E27FC236}">
              <a16:creationId xmlns:a16="http://schemas.microsoft.com/office/drawing/2014/main" id="{00000000-0008-0000-0300-0000C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97" name="TextBox 1">
          <a:extLst>
            <a:ext uri="{FF2B5EF4-FFF2-40B4-BE49-F238E27FC236}">
              <a16:creationId xmlns:a16="http://schemas.microsoft.com/office/drawing/2014/main" id="{00000000-0008-0000-0300-0000C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98" name="TextBox 1">
          <a:extLst>
            <a:ext uri="{FF2B5EF4-FFF2-40B4-BE49-F238E27FC236}">
              <a16:creationId xmlns:a16="http://schemas.microsoft.com/office/drawing/2014/main" id="{00000000-0008-0000-0300-0000C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00000000-0008-0000-0300-0000C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00" name="TextBox 1">
          <a:extLst>
            <a:ext uri="{FF2B5EF4-FFF2-40B4-BE49-F238E27FC236}">
              <a16:creationId xmlns:a16="http://schemas.microsoft.com/office/drawing/2014/main" id="{00000000-0008-0000-0300-0000C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01" name="TextBox 1">
          <a:extLst>
            <a:ext uri="{FF2B5EF4-FFF2-40B4-BE49-F238E27FC236}">
              <a16:creationId xmlns:a16="http://schemas.microsoft.com/office/drawing/2014/main" id="{00000000-0008-0000-0300-0000C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02" name="TextBox 1">
          <a:extLst>
            <a:ext uri="{FF2B5EF4-FFF2-40B4-BE49-F238E27FC236}">
              <a16:creationId xmlns:a16="http://schemas.microsoft.com/office/drawing/2014/main" id="{00000000-0008-0000-0300-0000C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03" name="TextBox 1">
          <a:extLst>
            <a:ext uri="{FF2B5EF4-FFF2-40B4-BE49-F238E27FC236}">
              <a16:creationId xmlns:a16="http://schemas.microsoft.com/office/drawing/2014/main" id="{00000000-0008-0000-0300-0000C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04" name="TextBox 1">
          <a:extLst>
            <a:ext uri="{FF2B5EF4-FFF2-40B4-BE49-F238E27FC236}">
              <a16:creationId xmlns:a16="http://schemas.microsoft.com/office/drawing/2014/main" id="{00000000-0008-0000-0300-0000C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05" name="TextBox 1">
          <a:extLst>
            <a:ext uri="{FF2B5EF4-FFF2-40B4-BE49-F238E27FC236}">
              <a16:creationId xmlns:a16="http://schemas.microsoft.com/office/drawing/2014/main" id="{00000000-0008-0000-0300-0000C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06" name="TextBox 1">
          <a:extLst>
            <a:ext uri="{FF2B5EF4-FFF2-40B4-BE49-F238E27FC236}">
              <a16:creationId xmlns:a16="http://schemas.microsoft.com/office/drawing/2014/main" id="{00000000-0008-0000-0300-0000C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07" name="TextBox 1">
          <a:extLst>
            <a:ext uri="{FF2B5EF4-FFF2-40B4-BE49-F238E27FC236}">
              <a16:creationId xmlns:a16="http://schemas.microsoft.com/office/drawing/2014/main" id="{00000000-0008-0000-0300-0000C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08" name="TextBox 1">
          <a:extLst>
            <a:ext uri="{FF2B5EF4-FFF2-40B4-BE49-F238E27FC236}">
              <a16:creationId xmlns:a16="http://schemas.microsoft.com/office/drawing/2014/main" id="{00000000-0008-0000-0300-0000C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09" name="TextBox 1">
          <a:extLst>
            <a:ext uri="{FF2B5EF4-FFF2-40B4-BE49-F238E27FC236}">
              <a16:creationId xmlns:a16="http://schemas.microsoft.com/office/drawing/2014/main" id="{00000000-0008-0000-0300-0000C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10" name="TextBox 1">
          <a:extLst>
            <a:ext uri="{FF2B5EF4-FFF2-40B4-BE49-F238E27FC236}">
              <a16:creationId xmlns:a16="http://schemas.microsoft.com/office/drawing/2014/main" id="{00000000-0008-0000-0300-0000C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11" name="TextBox 1">
          <a:extLst>
            <a:ext uri="{FF2B5EF4-FFF2-40B4-BE49-F238E27FC236}">
              <a16:creationId xmlns:a16="http://schemas.microsoft.com/office/drawing/2014/main" id="{00000000-0008-0000-0300-0000C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12" name="TextBox 1">
          <a:extLst>
            <a:ext uri="{FF2B5EF4-FFF2-40B4-BE49-F238E27FC236}">
              <a16:creationId xmlns:a16="http://schemas.microsoft.com/office/drawing/2014/main" id="{00000000-0008-0000-0300-0000D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13" name="TextBox 1">
          <a:extLst>
            <a:ext uri="{FF2B5EF4-FFF2-40B4-BE49-F238E27FC236}">
              <a16:creationId xmlns:a16="http://schemas.microsoft.com/office/drawing/2014/main" id="{00000000-0008-0000-0300-0000D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14" name="TextBox 1">
          <a:extLst>
            <a:ext uri="{FF2B5EF4-FFF2-40B4-BE49-F238E27FC236}">
              <a16:creationId xmlns:a16="http://schemas.microsoft.com/office/drawing/2014/main" id="{00000000-0008-0000-0300-0000D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15" name="TextBox 1">
          <a:extLst>
            <a:ext uri="{FF2B5EF4-FFF2-40B4-BE49-F238E27FC236}">
              <a16:creationId xmlns:a16="http://schemas.microsoft.com/office/drawing/2014/main" id="{00000000-0008-0000-0300-0000D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16" name="TextBox 1">
          <a:extLst>
            <a:ext uri="{FF2B5EF4-FFF2-40B4-BE49-F238E27FC236}">
              <a16:creationId xmlns:a16="http://schemas.microsoft.com/office/drawing/2014/main" id="{00000000-0008-0000-0300-0000D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17" name="TextBox 1">
          <a:extLst>
            <a:ext uri="{FF2B5EF4-FFF2-40B4-BE49-F238E27FC236}">
              <a16:creationId xmlns:a16="http://schemas.microsoft.com/office/drawing/2014/main" id="{00000000-0008-0000-0300-0000D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18" name="TextBox 1">
          <a:extLst>
            <a:ext uri="{FF2B5EF4-FFF2-40B4-BE49-F238E27FC236}">
              <a16:creationId xmlns:a16="http://schemas.microsoft.com/office/drawing/2014/main" id="{00000000-0008-0000-0300-0000D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19" name="TextBox 11">
          <a:extLst>
            <a:ext uri="{FF2B5EF4-FFF2-40B4-BE49-F238E27FC236}">
              <a16:creationId xmlns:a16="http://schemas.microsoft.com/office/drawing/2014/main" id="{00000000-0008-0000-0300-0000D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20" name="TextBox 1">
          <a:extLst>
            <a:ext uri="{FF2B5EF4-FFF2-40B4-BE49-F238E27FC236}">
              <a16:creationId xmlns:a16="http://schemas.microsoft.com/office/drawing/2014/main" id="{00000000-0008-0000-0300-0000D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21" name="TextBox 1">
          <a:extLst>
            <a:ext uri="{FF2B5EF4-FFF2-40B4-BE49-F238E27FC236}">
              <a16:creationId xmlns:a16="http://schemas.microsoft.com/office/drawing/2014/main" id="{00000000-0008-0000-0300-0000D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22" name="TextBox 1">
          <a:extLst>
            <a:ext uri="{FF2B5EF4-FFF2-40B4-BE49-F238E27FC236}">
              <a16:creationId xmlns:a16="http://schemas.microsoft.com/office/drawing/2014/main" id="{00000000-0008-0000-0300-0000D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23" name="TextBox 1">
          <a:extLst>
            <a:ext uri="{FF2B5EF4-FFF2-40B4-BE49-F238E27FC236}">
              <a16:creationId xmlns:a16="http://schemas.microsoft.com/office/drawing/2014/main" id="{00000000-0008-0000-0300-0000D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24" name="TextBox 1">
          <a:extLst>
            <a:ext uri="{FF2B5EF4-FFF2-40B4-BE49-F238E27FC236}">
              <a16:creationId xmlns:a16="http://schemas.microsoft.com/office/drawing/2014/main" id="{00000000-0008-0000-0300-0000D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25" name="TextBox 1">
          <a:extLst>
            <a:ext uri="{FF2B5EF4-FFF2-40B4-BE49-F238E27FC236}">
              <a16:creationId xmlns:a16="http://schemas.microsoft.com/office/drawing/2014/main" id="{00000000-0008-0000-0300-0000D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26" name="TextBox 1">
          <a:extLst>
            <a:ext uri="{FF2B5EF4-FFF2-40B4-BE49-F238E27FC236}">
              <a16:creationId xmlns:a16="http://schemas.microsoft.com/office/drawing/2014/main" id="{00000000-0008-0000-0300-0000D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27" name="TextBox 1">
          <a:extLst>
            <a:ext uri="{FF2B5EF4-FFF2-40B4-BE49-F238E27FC236}">
              <a16:creationId xmlns:a16="http://schemas.microsoft.com/office/drawing/2014/main" id="{00000000-0008-0000-0300-0000D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28" name="TextBox 1">
          <a:extLst>
            <a:ext uri="{FF2B5EF4-FFF2-40B4-BE49-F238E27FC236}">
              <a16:creationId xmlns:a16="http://schemas.microsoft.com/office/drawing/2014/main" id="{00000000-0008-0000-0300-0000E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29" name="TextBox 1">
          <a:extLst>
            <a:ext uri="{FF2B5EF4-FFF2-40B4-BE49-F238E27FC236}">
              <a16:creationId xmlns:a16="http://schemas.microsoft.com/office/drawing/2014/main" id="{00000000-0008-0000-0300-0000E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30" name="TextBox 1">
          <a:extLst>
            <a:ext uri="{FF2B5EF4-FFF2-40B4-BE49-F238E27FC236}">
              <a16:creationId xmlns:a16="http://schemas.microsoft.com/office/drawing/2014/main" id="{00000000-0008-0000-0300-0000E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31" name="TextBox 1">
          <a:extLst>
            <a:ext uri="{FF2B5EF4-FFF2-40B4-BE49-F238E27FC236}">
              <a16:creationId xmlns:a16="http://schemas.microsoft.com/office/drawing/2014/main" id="{00000000-0008-0000-0300-0000E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32" name="TextBox 1">
          <a:extLst>
            <a:ext uri="{FF2B5EF4-FFF2-40B4-BE49-F238E27FC236}">
              <a16:creationId xmlns:a16="http://schemas.microsoft.com/office/drawing/2014/main" id="{00000000-0008-0000-0300-0000E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33" name="TextBox 1">
          <a:extLst>
            <a:ext uri="{FF2B5EF4-FFF2-40B4-BE49-F238E27FC236}">
              <a16:creationId xmlns:a16="http://schemas.microsoft.com/office/drawing/2014/main" id="{00000000-0008-0000-0300-0000E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34" name="TextBox 1">
          <a:extLst>
            <a:ext uri="{FF2B5EF4-FFF2-40B4-BE49-F238E27FC236}">
              <a16:creationId xmlns:a16="http://schemas.microsoft.com/office/drawing/2014/main" id="{00000000-0008-0000-0300-0000E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35" name="TextBox 1">
          <a:extLst>
            <a:ext uri="{FF2B5EF4-FFF2-40B4-BE49-F238E27FC236}">
              <a16:creationId xmlns:a16="http://schemas.microsoft.com/office/drawing/2014/main" id="{00000000-0008-0000-0300-0000E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36" name="TextBox 1">
          <a:extLst>
            <a:ext uri="{FF2B5EF4-FFF2-40B4-BE49-F238E27FC236}">
              <a16:creationId xmlns:a16="http://schemas.microsoft.com/office/drawing/2014/main" id="{00000000-0008-0000-0300-0000E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37" name="TextBox 1">
          <a:extLst>
            <a:ext uri="{FF2B5EF4-FFF2-40B4-BE49-F238E27FC236}">
              <a16:creationId xmlns:a16="http://schemas.microsoft.com/office/drawing/2014/main" id="{00000000-0008-0000-0300-0000E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38" name="TextBox 11">
          <a:extLst>
            <a:ext uri="{FF2B5EF4-FFF2-40B4-BE49-F238E27FC236}">
              <a16:creationId xmlns:a16="http://schemas.microsoft.com/office/drawing/2014/main" id="{00000000-0008-0000-0300-0000E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39" name="TextBox 1">
          <a:extLst>
            <a:ext uri="{FF2B5EF4-FFF2-40B4-BE49-F238E27FC236}">
              <a16:creationId xmlns:a16="http://schemas.microsoft.com/office/drawing/2014/main" id="{00000000-0008-0000-0300-0000E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40" name="TextBox 1">
          <a:extLst>
            <a:ext uri="{FF2B5EF4-FFF2-40B4-BE49-F238E27FC236}">
              <a16:creationId xmlns:a16="http://schemas.microsoft.com/office/drawing/2014/main" id="{00000000-0008-0000-0300-0000E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41" name="TextBox 1">
          <a:extLst>
            <a:ext uri="{FF2B5EF4-FFF2-40B4-BE49-F238E27FC236}">
              <a16:creationId xmlns:a16="http://schemas.microsoft.com/office/drawing/2014/main" id="{00000000-0008-0000-0300-0000E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42" name="TextBox 1">
          <a:extLst>
            <a:ext uri="{FF2B5EF4-FFF2-40B4-BE49-F238E27FC236}">
              <a16:creationId xmlns:a16="http://schemas.microsoft.com/office/drawing/2014/main" id="{00000000-0008-0000-0300-0000E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43" name="TextBox 1">
          <a:extLst>
            <a:ext uri="{FF2B5EF4-FFF2-40B4-BE49-F238E27FC236}">
              <a16:creationId xmlns:a16="http://schemas.microsoft.com/office/drawing/2014/main" id="{00000000-0008-0000-0300-0000E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44" name="TextBox 1">
          <a:extLst>
            <a:ext uri="{FF2B5EF4-FFF2-40B4-BE49-F238E27FC236}">
              <a16:creationId xmlns:a16="http://schemas.microsoft.com/office/drawing/2014/main" id="{00000000-0008-0000-0300-0000F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45" name="TextBox 1">
          <a:extLst>
            <a:ext uri="{FF2B5EF4-FFF2-40B4-BE49-F238E27FC236}">
              <a16:creationId xmlns:a16="http://schemas.microsoft.com/office/drawing/2014/main" id="{00000000-0008-0000-0300-0000F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46" name="TextBox 1">
          <a:extLst>
            <a:ext uri="{FF2B5EF4-FFF2-40B4-BE49-F238E27FC236}">
              <a16:creationId xmlns:a16="http://schemas.microsoft.com/office/drawing/2014/main" id="{00000000-0008-0000-0300-0000F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47" name="TextBox 1">
          <a:extLst>
            <a:ext uri="{FF2B5EF4-FFF2-40B4-BE49-F238E27FC236}">
              <a16:creationId xmlns:a16="http://schemas.microsoft.com/office/drawing/2014/main" id="{00000000-0008-0000-0300-0000F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48" name="TextBox 1">
          <a:extLst>
            <a:ext uri="{FF2B5EF4-FFF2-40B4-BE49-F238E27FC236}">
              <a16:creationId xmlns:a16="http://schemas.microsoft.com/office/drawing/2014/main" id="{00000000-0008-0000-0300-0000F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49" name="TextBox 1">
          <a:extLst>
            <a:ext uri="{FF2B5EF4-FFF2-40B4-BE49-F238E27FC236}">
              <a16:creationId xmlns:a16="http://schemas.microsoft.com/office/drawing/2014/main" id="{00000000-0008-0000-0300-0000F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50" name="TextBox 1">
          <a:extLs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51" name="TextBox 1">
          <a:extLst>
            <a:ext uri="{FF2B5EF4-FFF2-40B4-BE49-F238E27FC236}">
              <a16:creationId xmlns:a16="http://schemas.microsoft.com/office/drawing/2014/main" id="{00000000-0008-0000-0300-0000F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52" name="TextBox 1">
          <a:extLst>
            <a:ext uri="{FF2B5EF4-FFF2-40B4-BE49-F238E27FC236}">
              <a16:creationId xmlns:a16="http://schemas.microsoft.com/office/drawing/2014/main" id="{00000000-0008-0000-0300-0000F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53" name="TextBox 1">
          <a:extLst>
            <a:ext uri="{FF2B5EF4-FFF2-40B4-BE49-F238E27FC236}">
              <a16:creationId xmlns:a16="http://schemas.microsoft.com/office/drawing/2014/main" id="{00000000-0008-0000-0300-0000F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54" name="TextBox 1">
          <a:extLst>
            <a:ext uri="{FF2B5EF4-FFF2-40B4-BE49-F238E27FC236}">
              <a16:creationId xmlns:a16="http://schemas.microsoft.com/office/drawing/2014/main" id="{00000000-0008-0000-0300-0000F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55" name="TextBox 1">
          <a:extLst>
            <a:ext uri="{FF2B5EF4-FFF2-40B4-BE49-F238E27FC236}">
              <a16:creationId xmlns:a16="http://schemas.microsoft.com/office/drawing/2014/main" id="{00000000-0008-0000-0300-0000F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56" name="TextBox 1">
          <a:extLst>
            <a:ext uri="{FF2B5EF4-FFF2-40B4-BE49-F238E27FC236}">
              <a16:creationId xmlns:a16="http://schemas.microsoft.com/office/drawing/2014/main" id="{00000000-0008-0000-0300-0000F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57" name="TextBox 11">
          <a:extLst>
            <a:ext uri="{FF2B5EF4-FFF2-40B4-BE49-F238E27FC236}">
              <a16:creationId xmlns:a16="http://schemas.microsoft.com/office/drawing/2014/main" id="{00000000-0008-0000-0300-0000F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58" name="TextBox 1">
          <a:extLst>
            <a:ext uri="{FF2B5EF4-FFF2-40B4-BE49-F238E27FC236}">
              <a16:creationId xmlns:a16="http://schemas.microsoft.com/office/drawing/2014/main" id="{00000000-0008-0000-0300-0000F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59" name="TextBox 1">
          <a:extLst>
            <a:ext uri="{FF2B5EF4-FFF2-40B4-BE49-F238E27FC236}">
              <a16:creationId xmlns:a16="http://schemas.microsoft.com/office/drawing/2014/main" id="{00000000-0008-0000-0300-0000F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60" name="TextBox 1">
          <a:extLst>
            <a:ext uri="{FF2B5EF4-FFF2-40B4-BE49-F238E27FC236}">
              <a16:creationId xmlns:a16="http://schemas.microsoft.com/office/drawing/2014/main" id="{00000000-0008-0000-0300-00000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61" name="TextBox 1">
          <a:extLst>
            <a:ext uri="{FF2B5EF4-FFF2-40B4-BE49-F238E27FC236}">
              <a16:creationId xmlns:a16="http://schemas.microsoft.com/office/drawing/2014/main" id="{00000000-0008-0000-0300-00000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62" name="TextBox 1">
          <a:extLst>
            <a:ext uri="{FF2B5EF4-FFF2-40B4-BE49-F238E27FC236}">
              <a16:creationId xmlns:a16="http://schemas.microsoft.com/office/drawing/2014/main" id="{00000000-0008-0000-0300-00000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63" name="TextBox 1">
          <a:extLst>
            <a:ext uri="{FF2B5EF4-FFF2-40B4-BE49-F238E27FC236}">
              <a16:creationId xmlns:a16="http://schemas.microsoft.com/office/drawing/2014/main" id="{00000000-0008-0000-0300-00000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64" name="TextBox 1">
          <a:extLst>
            <a:ext uri="{FF2B5EF4-FFF2-40B4-BE49-F238E27FC236}">
              <a16:creationId xmlns:a16="http://schemas.microsoft.com/office/drawing/2014/main" id="{00000000-0008-0000-0300-00000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65" name="TextBox 1">
          <a:extLst>
            <a:ext uri="{FF2B5EF4-FFF2-40B4-BE49-F238E27FC236}">
              <a16:creationId xmlns:a16="http://schemas.microsoft.com/office/drawing/2014/main" id="{00000000-0008-0000-0300-00000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66" name="TextBox 1">
          <a:extLst>
            <a:ext uri="{FF2B5EF4-FFF2-40B4-BE49-F238E27FC236}">
              <a16:creationId xmlns:a16="http://schemas.microsoft.com/office/drawing/2014/main" id="{00000000-0008-0000-0300-00000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67" name="TextBox 1">
          <a:extLst>
            <a:ext uri="{FF2B5EF4-FFF2-40B4-BE49-F238E27FC236}">
              <a16:creationId xmlns:a16="http://schemas.microsoft.com/office/drawing/2014/main" id="{00000000-0008-0000-0300-00000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68" name="TextBox 1">
          <a:extLst>
            <a:ext uri="{FF2B5EF4-FFF2-40B4-BE49-F238E27FC236}">
              <a16:creationId xmlns:a16="http://schemas.microsoft.com/office/drawing/2014/main" id="{00000000-0008-0000-0300-00000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69" name="TextBox 1">
          <a:extLst>
            <a:ext uri="{FF2B5EF4-FFF2-40B4-BE49-F238E27FC236}">
              <a16:creationId xmlns:a16="http://schemas.microsoft.com/office/drawing/2014/main" id="{00000000-0008-0000-0300-00000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70" name="TextBox 1">
          <a:extLst>
            <a:ext uri="{FF2B5EF4-FFF2-40B4-BE49-F238E27FC236}">
              <a16:creationId xmlns:a16="http://schemas.microsoft.com/office/drawing/2014/main" id="{00000000-0008-0000-0300-00000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71" name="TextBox 1">
          <a:extLst>
            <a:ext uri="{FF2B5EF4-FFF2-40B4-BE49-F238E27FC236}">
              <a16:creationId xmlns:a16="http://schemas.microsoft.com/office/drawing/2014/main" id="{00000000-0008-0000-0300-00000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72" name="TextBox 1">
          <a:extLst>
            <a:ext uri="{FF2B5EF4-FFF2-40B4-BE49-F238E27FC236}">
              <a16:creationId xmlns:a16="http://schemas.microsoft.com/office/drawing/2014/main" id="{00000000-0008-0000-0300-00000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73" name="TextBox 1">
          <a:extLst>
            <a:ext uri="{FF2B5EF4-FFF2-40B4-BE49-F238E27FC236}">
              <a16:creationId xmlns:a16="http://schemas.microsoft.com/office/drawing/2014/main" id="{00000000-0008-0000-0300-00000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74" name="TextBox 1">
          <a:extLst>
            <a:ext uri="{FF2B5EF4-FFF2-40B4-BE49-F238E27FC236}">
              <a16:creationId xmlns:a16="http://schemas.microsoft.com/office/drawing/2014/main" id="{00000000-0008-0000-0300-00000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75" name="TextBox 1">
          <a:extLst>
            <a:ext uri="{FF2B5EF4-FFF2-40B4-BE49-F238E27FC236}">
              <a16:creationId xmlns:a16="http://schemas.microsoft.com/office/drawing/2014/main" id="{00000000-0008-0000-0300-00000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76" name="TextBox 11">
          <a:extLst>
            <a:ext uri="{FF2B5EF4-FFF2-40B4-BE49-F238E27FC236}">
              <a16:creationId xmlns:a16="http://schemas.microsoft.com/office/drawing/2014/main" id="{00000000-0008-0000-0300-00001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77" name="TextBox 1">
          <a:extLst>
            <a:ext uri="{FF2B5EF4-FFF2-40B4-BE49-F238E27FC236}">
              <a16:creationId xmlns:a16="http://schemas.microsoft.com/office/drawing/2014/main" id="{00000000-0008-0000-0300-00001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78" name="TextBox 1">
          <a:extLst>
            <a:ext uri="{FF2B5EF4-FFF2-40B4-BE49-F238E27FC236}">
              <a16:creationId xmlns:a16="http://schemas.microsoft.com/office/drawing/2014/main" id="{00000000-0008-0000-0300-00001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79" name="TextBox 1">
          <a:extLst>
            <a:ext uri="{FF2B5EF4-FFF2-40B4-BE49-F238E27FC236}">
              <a16:creationId xmlns:a16="http://schemas.microsoft.com/office/drawing/2014/main" id="{00000000-0008-0000-0300-00001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80" name="TextBox 1">
          <a:extLst>
            <a:ext uri="{FF2B5EF4-FFF2-40B4-BE49-F238E27FC236}">
              <a16:creationId xmlns:a16="http://schemas.microsoft.com/office/drawing/2014/main" id="{00000000-0008-0000-0300-00001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81" name="TextBox 1">
          <a:extLst>
            <a:ext uri="{FF2B5EF4-FFF2-40B4-BE49-F238E27FC236}">
              <a16:creationId xmlns:a16="http://schemas.microsoft.com/office/drawing/2014/main" id="{00000000-0008-0000-0300-00001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82" name="TextBox 1">
          <a:extLst>
            <a:ext uri="{FF2B5EF4-FFF2-40B4-BE49-F238E27FC236}">
              <a16:creationId xmlns:a16="http://schemas.microsoft.com/office/drawing/2014/main" id="{00000000-0008-0000-0300-00001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83" name="TextBox 1">
          <a:extLst>
            <a:ext uri="{FF2B5EF4-FFF2-40B4-BE49-F238E27FC236}">
              <a16:creationId xmlns:a16="http://schemas.microsoft.com/office/drawing/2014/main" id="{00000000-0008-0000-0300-00001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84" name="TextBox 1">
          <a:extLst>
            <a:ext uri="{FF2B5EF4-FFF2-40B4-BE49-F238E27FC236}">
              <a16:creationId xmlns:a16="http://schemas.microsoft.com/office/drawing/2014/main" id="{00000000-0008-0000-0300-00001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85" name="TextBox 1">
          <a:extLst>
            <a:ext uri="{FF2B5EF4-FFF2-40B4-BE49-F238E27FC236}">
              <a16:creationId xmlns:a16="http://schemas.microsoft.com/office/drawing/2014/main" id="{00000000-0008-0000-0300-00001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86" name="TextBox 1">
          <a:extLst>
            <a:ext uri="{FF2B5EF4-FFF2-40B4-BE49-F238E27FC236}">
              <a16:creationId xmlns:a16="http://schemas.microsoft.com/office/drawing/2014/main" id="{00000000-0008-0000-0300-00001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87" name="TextBox 1">
          <a:extLst>
            <a:ext uri="{FF2B5EF4-FFF2-40B4-BE49-F238E27FC236}">
              <a16:creationId xmlns:a16="http://schemas.microsoft.com/office/drawing/2014/main" id="{00000000-0008-0000-0300-00001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88" name="TextBox 1">
          <a:extLst>
            <a:ext uri="{FF2B5EF4-FFF2-40B4-BE49-F238E27FC236}">
              <a16:creationId xmlns:a16="http://schemas.microsoft.com/office/drawing/2014/main" id="{00000000-0008-0000-0300-00001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89" name="TextBox 1">
          <a:extLst>
            <a:ext uri="{FF2B5EF4-FFF2-40B4-BE49-F238E27FC236}">
              <a16:creationId xmlns:a16="http://schemas.microsoft.com/office/drawing/2014/main" id="{00000000-0008-0000-0300-00001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90" name="TextBox 1">
          <a:extLst>
            <a:ext uri="{FF2B5EF4-FFF2-40B4-BE49-F238E27FC236}">
              <a16:creationId xmlns:a16="http://schemas.microsoft.com/office/drawing/2014/main" id="{00000000-0008-0000-0300-00001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91" name="TextBox 1">
          <a:extLst>
            <a:ext uri="{FF2B5EF4-FFF2-40B4-BE49-F238E27FC236}">
              <a16:creationId xmlns:a16="http://schemas.microsoft.com/office/drawing/2014/main" id="{00000000-0008-0000-0300-00001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92" name="TextBox 1">
          <a:extLst>
            <a:ext uri="{FF2B5EF4-FFF2-40B4-BE49-F238E27FC236}">
              <a16:creationId xmlns:a16="http://schemas.microsoft.com/office/drawing/2014/main" id="{00000000-0008-0000-0300-00002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93" name="TextBox 1">
          <a:extLst>
            <a:ext uri="{FF2B5EF4-FFF2-40B4-BE49-F238E27FC236}">
              <a16:creationId xmlns:a16="http://schemas.microsoft.com/office/drawing/2014/main" id="{00000000-0008-0000-0300-00002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94" name="TextBox 1">
          <a:extLst>
            <a:ext uri="{FF2B5EF4-FFF2-40B4-BE49-F238E27FC236}">
              <a16:creationId xmlns:a16="http://schemas.microsoft.com/office/drawing/2014/main" id="{00000000-0008-0000-0300-00002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95" name="TextBox 11">
          <a:extLst>
            <a:ext uri="{FF2B5EF4-FFF2-40B4-BE49-F238E27FC236}">
              <a16:creationId xmlns:a16="http://schemas.microsoft.com/office/drawing/2014/main" id="{00000000-0008-0000-0300-00002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96" name="TextBox 1">
          <a:extLst>
            <a:ext uri="{FF2B5EF4-FFF2-40B4-BE49-F238E27FC236}">
              <a16:creationId xmlns:a16="http://schemas.microsoft.com/office/drawing/2014/main" id="{00000000-0008-0000-0300-00002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97" name="TextBox 1">
          <a:extLst>
            <a:ext uri="{FF2B5EF4-FFF2-40B4-BE49-F238E27FC236}">
              <a16:creationId xmlns:a16="http://schemas.microsoft.com/office/drawing/2014/main" id="{00000000-0008-0000-0300-00002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98" name="TextBox 1">
          <a:extLst>
            <a:ext uri="{FF2B5EF4-FFF2-40B4-BE49-F238E27FC236}">
              <a16:creationId xmlns:a16="http://schemas.microsoft.com/office/drawing/2014/main" id="{00000000-0008-0000-0300-00002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599" name="TextBox 1">
          <a:extLst>
            <a:ext uri="{FF2B5EF4-FFF2-40B4-BE49-F238E27FC236}">
              <a16:creationId xmlns:a16="http://schemas.microsoft.com/office/drawing/2014/main" id="{00000000-0008-0000-0300-00002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00" name="TextBox 1">
          <a:extLst>
            <a:ext uri="{FF2B5EF4-FFF2-40B4-BE49-F238E27FC236}">
              <a16:creationId xmlns:a16="http://schemas.microsoft.com/office/drawing/2014/main" id="{00000000-0008-0000-0300-00002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01" name="TextBox 1">
          <a:extLst>
            <a:ext uri="{FF2B5EF4-FFF2-40B4-BE49-F238E27FC236}">
              <a16:creationId xmlns:a16="http://schemas.microsoft.com/office/drawing/2014/main" id="{00000000-0008-0000-0300-00002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02" name="TextBox 1">
          <a:extLst>
            <a:ext uri="{FF2B5EF4-FFF2-40B4-BE49-F238E27FC236}">
              <a16:creationId xmlns:a16="http://schemas.microsoft.com/office/drawing/2014/main" id="{00000000-0008-0000-0300-00002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03" name="TextBox 1">
          <a:extLst>
            <a:ext uri="{FF2B5EF4-FFF2-40B4-BE49-F238E27FC236}">
              <a16:creationId xmlns:a16="http://schemas.microsoft.com/office/drawing/2014/main" id="{00000000-0008-0000-0300-00002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04" name="TextBox 1">
          <a:extLst>
            <a:ext uri="{FF2B5EF4-FFF2-40B4-BE49-F238E27FC236}">
              <a16:creationId xmlns:a16="http://schemas.microsoft.com/office/drawing/2014/main" id="{00000000-0008-0000-0300-00002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05" name="TextBox 1">
          <a:extLst>
            <a:ext uri="{FF2B5EF4-FFF2-40B4-BE49-F238E27FC236}">
              <a16:creationId xmlns:a16="http://schemas.microsoft.com/office/drawing/2014/main" id="{00000000-0008-0000-0300-00002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06" name="TextBox 1">
          <a:extLst>
            <a:ext uri="{FF2B5EF4-FFF2-40B4-BE49-F238E27FC236}">
              <a16:creationId xmlns:a16="http://schemas.microsoft.com/office/drawing/2014/main" id="{00000000-0008-0000-0300-00002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07" name="TextBox 1">
          <a:extLst>
            <a:ext uri="{FF2B5EF4-FFF2-40B4-BE49-F238E27FC236}">
              <a16:creationId xmlns:a16="http://schemas.microsoft.com/office/drawing/2014/main" id="{00000000-0008-0000-0300-00002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08" name="TextBox 1">
          <a:extLst>
            <a:ext uri="{FF2B5EF4-FFF2-40B4-BE49-F238E27FC236}">
              <a16:creationId xmlns:a16="http://schemas.microsoft.com/office/drawing/2014/main" id="{00000000-0008-0000-0300-00003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09" name="TextBox 1">
          <a:extLst>
            <a:ext uri="{FF2B5EF4-FFF2-40B4-BE49-F238E27FC236}">
              <a16:creationId xmlns:a16="http://schemas.microsoft.com/office/drawing/2014/main" id="{00000000-0008-0000-0300-00003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10" name="TextBox 1">
          <a:extLst>
            <a:ext uri="{FF2B5EF4-FFF2-40B4-BE49-F238E27FC236}">
              <a16:creationId xmlns:a16="http://schemas.microsoft.com/office/drawing/2014/main" id="{00000000-0008-0000-0300-00003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11" name="TextBox 1">
          <a:extLst>
            <a:ext uri="{FF2B5EF4-FFF2-40B4-BE49-F238E27FC236}">
              <a16:creationId xmlns:a16="http://schemas.microsoft.com/office/drawing/2014/main" id="{00000000-0008-0000-0300-00003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12" name="TextBox 1">
          <a:extLst>
            <a:ext uri="{FF2B5EF4-FFF2-40B4-BE49-F238E27FC236}">
              <a16:creationId xmlns:a16="http://schemas.microsoft.com/office/drawing/2014/main" id="{00000000-0008-0000-0300-00003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13" name="TextBox 1">
          <a:extLst>
            <a:ext uri="{FF2B5EF4-FFF2-40B4-BE49-F238E27FC236}">
              <a16:creationId xmlns:a16="http://schemas.microsoft.com/office/drawing/2014/main" id="{00000000-0008-0000-0300-00003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14" name="TextBox 1">
          <a:extLst>
            <a:ext uri="{FF2B5EF4-FFF2-40B4-BE49-F238E27FC236}">
              <a16:creationId xmlns:a16="http://schemas.microsoft.com/office/drawing/2014/main" id="{00000000-0008-0000-0300-00003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15" name="TextBox 11">
          <a:extLst>
            <a:ext uri="{FF2B5EF4-FFF2-40B4-BE49-F238E27FC236}">
              <a16:creationId xmlns:a16="http://schemas.microsoft.com/office/drawing/2014/main" id="{00000000-0008-0000-0300-00003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16" name="TextBox 1">
          <a:extLst>
            <a:ext uri="{FF2B5EF4-FFF2-40B4-BE49-F238E27FC236}">
              <a16:creationId xmlns:a16="http://schemas.microsoft.com/office/drawing/2014/main" id="{00000000-0008-0000-0300-00003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17" name="TextBox 1">
          <a:extLst>
            <a:ext uri="{FF2B5EF4-FFF2-40B4-BE49-F238E27FC236}">
              <a16:creationId xmlns:a16="http://schemas.microsoft.com/office/drawing/2014/main" id="{00000000-0008-0000-0300-00003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18" name="TextBox 1">
          <a:extLst>
            <a:ext uri="{FF2B5EF4-FFF2-40B4-BE49-F238E27FC236}">
              <a16:creationId xmlns:a16="http://schemas.microsoft.com/office/drawing/2014/main" id="{00000000-0008-0000-0300-00003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19" name="TextBox 1">
          <a:extLst>
            <a:ext uri="{FF2B5EF4-FFF2-40B4-BE49-F238E27FC236}">
              <a16:creationId xmlns:a16="http://schemas.microsoft.com/office/drawing/2014/main" id="{00000000-0008-0000-0300-00003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20" name="TextBox 1">
          <a:extLst>
            <a:ext uri="{FF2B5EF4-FFF2-40B4-BE49-F238E27FC236}">
              <a16:creationId xmlns:a16="http://schemas.microsoft.com/office/drawing/2014/main" id="{00000000-0008-0000-0300-00003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21" name="TextBox 1">
          <a:extLst>
            <a:ext uri="{FF2B5EF4-FFF2-40B4-BE49-F238E27FC236}">
              <a16:creationId xmlns:a16="http://schemas.microsoft.com/office/drawing/2014/main" id="{00000000-0008-0000-0300-00003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22" name="TextBox 1">
          <a:extLst>
            <a:ext uri="{FF2B5EF4-FFF2-40B4-BE49-F238E27FC236}">
              <a16:creationId xmlns:a16="http://schemas.microsoft.com/office/drawing/2014/main" id="{00000000-0008-0000-0300-00003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23" name="TextBox 1">
          <a:extLst>
            <a:ext uri="{FF2B5EF4-FFF2-40B4-BE49-F238E27FC236}">
              <a16:creationId xmlns:a16="http://schemas.microsoft.com/office/drawing/2014/main" id="{00000000-0008-0000-0300-00003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24" name="TextBox 1">
          <a:extLst>
            <a:ext uri="{FF2B5EF4-FFF2-40B4-BE49-F238E27FC236}">
              <a16:creationId xmlns:a16="http://schemas.microsoft.com/office/drawing/2014/main" id="{00000000-0008-0000-0300-00004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25" name="TextBox 1">
          <a:extLst>
            <a:ext uri="{FF2B5EF4-FFF2-40B4-BE49-F238E27FC236}">
              <a16:creationId xmlns:a16="http://schemas.microsoft.com/office/drawing/2014/main" id="{00000000-0008-0000-0300-00004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26" name="TextBox 1">
          <a:extLst>
            <a:ext uri="{FF2B5EF4-FFF2-40B4-BE49-F238E27FC236}">
              <a16:creationId xmlns:a16="http://schemas.microsoft.com/office/drawing/2014/main" id="{00000000-0008-0000-0300-00004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27" name="TextBox 1">
          <a:extLst>
            <a:ext uri="{FF2B5EF4-FFF2-40B4-BE49-F238E27FC236}">
              <a16:creationId xmlns:a16="http://schemas.microsoft.com/office/drawing/2014/main" id="{00000000-0008-0000-0300-00004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28" name="TextBox 1">
          <a:extLst>
            <a:ext uri="{FF2B5EF4-FFF2-40B4-BE49-F238E27FC236}">
              <a16:creationId xmlns:a16="http://schemas.microsoft.com/office/drawing/2014/main" id="{00000000-0008-0000-0300-00004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29" name="TextBox 1">
          <a:extLst>
            <a:ext uri="{FF2B5EF4-FFF2-40B4-BE49-F238E27FC236}">
              <a16:creationId xmlns:a16="http://schemas.microsoft.com/office/drawing/2014/main" id="{00000000-0008-0000-0300-00004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30" name="TextBox 1">
          <a:extLst>
            <a:ext uri="{FF2B5EF4-FFF2-40B4-BE49-F238E27FC236}">
              <a16:creationId xmlns:a16="http://schemas.microsoft.com/office/drawing/2014/main" id="{00000000-0008-0000-0300-00004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31" name="TextBox 1">
          <a:extLst>
            <a:ext uri="{FF2B5EF4-FFF2-40B4-BE49-F238E27FC236}">
              <a16:creationId xmlns:a16="http://schemas.microsoft.com/office/drawing/2014/main" id="{00000000-0008-0000-0300-00004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32" name="TextBox 1">
          <a:extLst>
            <a:ext uri="{FF2B5EF4-FFF2-40B4-BE49-F238E27FC236}">
              <a16:creationId xmlns:a16="http://schemas.microsoft.com/office/drawing/2014/main" id="{00000000-0008-0000-0300-00004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33" name="TextBox 1">
          <a:extLst>
            <a:ext uri="{FF2B5EF4-FFF2-40B4-BE49-F238E27FC236}">
              <a16:creationId xmlns:a16="http://schemas.microsoft.com/office/drawing/2014/main" id="{00000000-0008-0000-0300-00004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00000000-0008-0000-0300-00004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35" name="TextBox 1">
          <a:extLst>
            <a:ext uri="{FF2B5EF4-FFF2-40B4-BE49-F238E27FC236}">
              <a16:creationId xmlns:a16="http://schemas.microsoft.com/office/drawing/2014/main" id="{00000000-0008-0000-0300-00004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36" name="TextBox 1">
          <a:extLst>
            <a:ext uri="{FF2B5EF4-FFF2-40B4-BE49-F238E27FC236}">
              <a16:creationId xmlns:a16="http://schemas.microsoft.com/office/drawing/2014/main" id="{00000000-0008-0000-0300-00004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37" name="TextBox 1">
          <a:extLst>
            <a:ext uri="{FF2B5EF4-FFF2-40B4-BE49-F238E27FC236}">
              <a16:creationId xmlns:a16="http://schemas.microsoft.com/office/drawing/2014/main" id="{00000000-0008-0000-0300-00004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38" name="TextBox 1">
          <a:extLst>
            <a:ext uri="{FF2B5EF4-FFF2-40B4-BE49-F238E27FC236}">
              <a16:creationId xmlns:a16="http://schemas.microsoft.com/office/drawing/2014/main" id="{00000000-0008-0000-0300-00004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39" name="TextBox 1">
          <a:extLst>
            <a:ext uri="{FF2B5EF4-FFF2-40B4-BE49-F238E27FC236}">
              <a16:creationId xmlns:a16="http://schemas.microsoft.com/office/drawing/2014/main" id="{00000000-0008-0000-0300-00004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40" name="TextBox 1">
          <a:extLst>
            <a:ext uri="{FF2B5EF4-FFF2-40B4-BE49-F238E27FC236}">
              <a16:creationId xmlns:a16="http://schemas.microsoft.com/office/drawing/2014/main" id="{00000000-0008-0000-0300-00005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41" name="TextBox 1">
          <a:extLst>
            <a:ext uri="{FF2B5EF4-FFF2-40B4-BE49-F238E27FC236}">
              <a16:creationId xmlns:a16="http://schemas.microsoft.com/office/drawing/2014/main" id="{00000000-0008-0000-0300-00005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42" name="TextBox 1">
          <a:extLst>
            <a:ext uri="{FF2B5EF4-FFF2-40B4-BE49-F238E27FC236}">
              <a16:creationId xmlns:a16="http://schemas.microsoft.com/office/drawing/2014/main" id="{00000000-0008-0000-0300-00005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43" name="TextBox 1">
          <a:extLst>
            <a:ext uri="{FF2B5EF4-FFF2-40B4-BE49-F238E27FC236}">
              <a16:creationId xmlns:a16="http://schemas.microsoft.com/office/drawing/2014/main" id="{00000000-0008-0000-0300-00005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44" name="TextBox 1">
          <a:extLst>
            <a:ext uri="{FF2B5EF4-FFF2-40B4-BE49-F238E27FC236}">
              <a16:creationId xmlns:a16="http://schemas.microsoft.com/office/drawing/2014/main" id="{00000000-0008-0000-0300-00005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45" name="TextBox 1">
          <a:extLst>
            <a:ext uri="{FF2B5EF4-FFF2-40B4-BE49-F238E27FC236}">
              <a16:creationId xmlns:a16="http://schemas.microsoft.com/office/drawing/2014/main" id="{00000000-0008-0000-0300-00005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46" name="TextBox 1">
          <a:extLst>
            <a:ext uri="{FF2B5EF4-FFF2-40B4-BE49-F238E27FC236}">
              <a16:creationId xmlns:a16="http://schemas.microsoft.com/office/drawing/2014/main" id="{00000000-0008-0000-0300-00005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47" name="TextBox 1">
          <a:extLst>
            <a:ext uri="{FF2B5EF4-FFF2-40B4-BE49-F238E27FC236}">
              <a16:creationId xmlns:a16="http://schemas.microsoft.com/office/drawing/2014/main" id="{00000000-0008-0000-0300-00005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48" name="TextBox 1">
          <a:extLst>
            <a:ext uri="{FF2B5EF4-FFF2-40B4-BE49-F238E27FC236}">
              <a16:creationId xmlns:a16="http://schemas.microsoft.com/office/drawing/2014/main" id="{00000000-0008-0000-0300-00005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49" name="TextBox 1">
          <a:extLst>
            <a:ext uri="{FF2B5EF4-FFF2-40B4-BE49-F238E27FC236}">
              <a16:creationId xmlns:a16="http://schemas.microsoft.com/office/drawing/2014/main" id="{00000000-0008-0000-0300-00005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50" name="TextBox 1">
          <a:extLst>
            <a:ext uri="{FF2B5EF4-FFF2-40B4-BE49-F238E27FC236}">
              <a16:creationId xmlns:a16="http://schemas.microsoft.com/office/drawing/2014/main" id="{00000000-0008-0000-0300-00005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51" name="TextBox 1">
          <a:extLst>
            <a:ext uri="{FF2B5EF4-FFF2-40B4-BE49-F238E27FC236}">
              <a16:creationId xmlns:a16="http://schemas.microsoft.com/office/drawing/2014/main" id="{00000000-0008-0000-0300-00005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52" name="TextBox 1">
          <a:extLst>
            <a:ext uri="{FF2B5EF4-FFF2-40B4-BE49-F238E27FC236}">
              <a16:creationId xmlns:a16="http://schemas.microsoft.com/office/drawing/2014/main" id="{00000000-0008-0000-0300-00005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53" name="TextBox 1">
          <a:extLst>
            <a:ext uri="{FF2B5EF4-FFF2-40B4-BE49-F238E27FC236}">
              <a16:creationId xmlns:a16="http://schemas.microsoft.com/office/drawing/2014/main" id="{00000000-0008-0000-0300-00005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54" name="TextBox 11">
          <a:extLst>
            <a:ext uri="{FF2B5EF4-FFF2-40B4-BE49-F238E27FC236}">
              <a16:creationId xmlns:a16="http://schemas.microsoft.com/office/drawing/2014/main" id="{00000000-0008-0000-0300-00005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55" name="TextBox 1">
          <a:extLst>
            <a:ext uri="{FF2B5EF4-FFF2-40B4-BE49-F238E27FC236}">
              <a16:creationId xmlns:a16="http://schemas.microsoft.com/office/drawing/2014/main" id="{00000000-0008-0000-0300-00005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56" name="TextBox 1">
          <a:extLst>
            <a:ext uri="{FF2B5EF4-FFF2-40B4-BE49-F238E27FC236}">
              <a16:creationId xmlns:a16="http://schemas.microsoft.com/office/drawing/2014/main" id="{00000000-0008-0000-0300-00006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57" name="TextBox 1">
          <a:extLst>
            <a:ext uri="{FF2B5EF4-FFF2-40B4-BE49-F238E27FC236}">
              <a16:creationId xmlns:a16="http://schemas.microsoft.com/office/drawing/2014/main" id="{00000000-0008-0000-0300-00006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58" name="TextBox 1">
          <a:extLst>
            <a:ext uri="{FF2B5EF4-FFF2-40B4-BE49-F238E27FC236}">
              <a16:creationId xmlns:a16="http://schemas.microsoft.com/office/drawing/2014/main" id="{00000000-0008-0000-0300-00006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59" name="TextBox 1">
          <a:extLst>
            <a:ext uri="{FF2B5EF4-FFF2-40B4-BE49-F238E27FC236}">
              <a16:creationId xmlns:a16="http://schemas.microsoft.com/office/drawing/2014/main" id="{00000000-0008-0000-0300-00006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60" name="TextBox 1">
          <a:extLst>
            <a:ext uri="{FF2B5EF4-FFF2-40B4-BE49-F238E27FC236}">
              <a16:creationId xmlns:a16="http://schemas.microsoft.com/office/drawing/2014/main" id="{00000000-0008-0000-0300-00006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61" name="TextBox 1">
          <a:extLst>
            <a:ext uri="{FF2B5EF4-FFF2-40B4-BE49-F238E27FC236}">
              <a16:creationId xmlns:a16="http://schemas.microsoft.com/office/drawing/2014/main" id="{00000000-0008-0000-0300-00006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62" name="TextBox 1">
          <a:extLst>
            <a:ext uri="{FF2B5EF4-FFF2-40B4-BE49-F238E27FC236}">
              <a16:creationId xmlns:a16="http://schemas.microsoft.com/office/drawing/2014/main" id="{00000000-0008-0000-0300-00006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63" name="TextBox 1">
          <a:extLst>
            <a:ext uri="{FF2B5EF4-FFF2-40B4-BE49-F238E27FC236}">
              <a16:creationId xmlns:a16="http://schemas.microsoft.com/office/drawing/2014/main" id="{00000000-0008-0000-0300-00006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64" name="TextBox 1">
          <a:extLst>
            <a:ext uri="{FF2B5EF4-FFF2-40B4-BE49-F238E27FC236}">
              <a16:creationId xmlns:a16="http://schemas.microsoft.com/office/drawing/2014/main" id="{00000000-0008-0000-0300-00006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65" name="TextBox 1">
          <a:extLst>
            <a:ext uri="{FF2B5EF4-FFF2-40B4-BE49-F238E27FC236}">
              <a16:creationId xmlns:a16="http://schemas.microsoft.com/office/drawing/2014/main" id="{00000000-0008-0000-0300-00006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66" name="TextBox 1">
          <a:extLst>
            <a:ext uri="{FF2B5EF4-FFF2-40B4-BE49-F238E27FC236}">
              <a16:creationId xmlns:a16="http://schemas.microsoft.com/office/drawing/2014/main" id="{00000000-0008-0000-0300-00006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67" name="TextBox 1">
          <a:extLst>
            <a:ext uri="{FF2B5EF4-FFF2-40B4-BE49-F238E27FC236}">
              <a16:creationId xmlns:a16="http://schemas.microsoft.com/office/drawing/2014/main" id="{00000000-0008-0000-0300-00006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68" name="TextBox 1">
          <a:extLst>
            <a:ext uri="{FF2B5EF4-FFF2-40B4-BE49-F238E27FC236}">
              <a16:creationId xmlns:a16="http://schemas.microsoft.com/office/drawing/2014/main" id="{00000000-0008-0000-0300-00006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69" name="TextBox 1">
          <a:extLst>
            <a:ext uri="{FF2B5EF4-FFF2-40B4-BE49-F238E27FC236}">
              <a16:creationId xmlns:a16="http://schemas.microsoft.com/office/drawing/2014/main" id="{00000000-0008-0000-0300-00006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70" name="TextBox 1">
          <a:extLst>
            <a:ext uri="{FF2B5EF4-FFF2-40B4-BE49-F238E27FC236}">
              <a16:creationId xmlns:a16="http://schemas.microsoft.com/office/drawing/2014/main" id="{00000000-0008-0000-0300-00006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71" name="TextBox 1">
          <a:extLst>
            <a:ext uri="{FF2B5EF4-FFF2-40B4-BE49-F238E27FC236}">
              <a16:creationId xmlns:a16="http://schemas.microsoft.com/office/drawing/2014/main" id="{00000000-0008-0000-0300-00006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72" name="TextBox 1">
          <a:extLst>
            <a:ext uri="{FF2B5EF4-FFF2-40B4-BE49-F238E27FC236}">
              <a16:creationId xmlns:a16="http://schemas.microsoft.com/office/drawing/2014/main" id="{00000000-0008-0000-0300-00007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73" name="TextBox 11">
          <a:extLst>
            <a:ext uri="{FF2B5EF4-FFF2-40B4-BE49-F238E27FC236}">
              <a16:creationId xmlns:a16="http://schemas.microsoft.com/office/drawing/2014/main" id="{00000000-0008-0000-0300-00007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74" name="TextBox 1">
          <a:extLst>
            <a:ext uri="{FF2B5EF4-FFF2-40B4-BE49-F238E27FC236}">
              <a16:creationId xmlns:a16="http://schemas.microsoft.com/office/drawing/2014/main" id="{00000000-0008-0000-0300-00007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75" name="TextBox 1">
          <a:extLst>
            <a:ext uri="{FF2B5EF4-FFF2-40B4-BE49-F238E27FC236}">
              <a16:creationId xmlns:a16="http://schemas.microsoft.com/office/drawing/2014/main" id="{00000000-0008-0000-0300-00007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76" name="TextBox 1">
          <a:extLst>
            <a:ext uri="{FF2B5EF4-FFF2-40B4-BE49-F238E27FC236}">
              <a16:creationId xmlns:a16="http://schemas.microsoft.com/office/drawing/2014/main" id="{00000000-0008-0000-0300-00007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77" name="TextBox 1">
          <a:extLst>
            <a:ext uri="{FF2B5EF4-FFF2-40B4-BE49-F238E27FC236}">
              <a16:creationId xmlns:a16="http://schemas.microsoft.com/office/drawing/2014/main" id="{00000000-0008-0000-0300-00007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78" name="TextBox 1">
          <a:extLst>
            <a:ext uri="{FF2B5EF4-FFF2-40B4-BE49-F238E27FC236}">
              <a16:creationId xmlns:a16="http://schemas.microsoft.com/office/drawing/2014/main" id="{00000000-0008-0000-0300-00007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79" name="TextBox 1">
          <a:extLst>
            <a:ext uri="{FF2B5EF4-FFF2-40B4-BE49-F238E27FC236}">
              <a16:creationId xmlns:a16="http://schemas.microsoft.com/office/drawing/2014/main" id="{00000000-0008-0000-0300-00007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80" name="TextBox 1">
          <a:extLst>
            <a:ext uri="{FF2B5EF4-FFF2-40B4-BE49-F238E27FC236}">
              <a16:creationId xmlns:a16="http://schemas.microsoft.com/office/drawing/2014/main" id="{00000000-0008-0000-0300-00007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81" name="TextBox 1">
          <a:extLst>
            <a:ext uri="{FF2B5EF4-FFF2-40B4-BE49-F238E27FC236}">
              <a16:creationId xmlns:a16="http://schemas.microsoft.com/office/drawing/2014/main" id="{00000000-0008-0000-0300-00007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82" name="TextBox 1">
          <a:extLst>
            <a:ext uri="{FF2B5EF4-FFF2-40B4-BE49-F238E27FC236}">
              <a16:creationId xmlns:a16="http://schemas.microsoft.com/office/drawing/2014/main" id="{00000000-0008-0000-0300-00007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83" name="TextBox 1">
          <a:extLst>
            <a:ext uri="{FF2B5EF4-FFF2-40B4-BE49-F238E27FC236}">
              <a16:creationId xmlns:a16="http://schemas.microsoft.com/office/drawing/2014/main" id="{00000000-0008-0000-0300-00007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84" name="TextBox 1">
          <a:extLst>
            <a:ext uri="{FF2B5EF4-FFF2-40B4-BE49-F238E27FC236}">
              <a16:creationId xmlns:a16="http://schemas.microsoft.com/office/drawing/2014/main" id="{00000000-0008-0000-0300-00007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85" name="TextBox 1">
          <a:extLst>
            <a:ext uri="{FF2B5EF4-FFF2-40B4-BE49-F238E27FC236}">
              <a16:creationId xmlns:a16="http://schemas.microsoft.com/office/drawing/2014/main" id="{00000000-0008-0000-0300-00007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86" name="TextBox 1">
          <a:extLst>
            <a:ext uri="{FF2B5EF4-FFF2-40B4-BE49-F238E27FC236}">
              <a16:creationId xmlns:a16="http://schemas.microsoft.com/office/drawing/2014/main" id="{00000000-0008-0000-0300-00007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87" name="TextBox 1">
          <a:extLst>
            <a:ext uri="{FF2B5EF4-FFF2-40B4-BE49-F238E27FC236}">
              <a16:creationId xmlns:a16="http://schemas.microsoft.com/office/drawing/2014/main" id="{00000000-0008-0000-0300-00007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88" name="TextBox 1">
          <a:extLst>
            <a:ext uri="{FF2B5EF4-FFF2-40B4-BE49-F238E27FC236}">
              <a16:creationId xmlns:a16="http://schemas.microsoft.com/office/drawing/2014/main" id="{00000000-0008-0000-0300-00008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89" name="TextBox 1">
          <a:extLst>
            <a:ext uri="{FF2B5EF4-FFF2-40B4-BE49-F238E27FC236}">
              <a16:creationId xmlns:a16="http://schemas.microsoft.com/office/drawing/2014/main" id="{00000000-0008-0000-0300-00008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90" name="TextBox 1">
          <a:extLst>
            <a:ext uri="{FF2B5EF4-FFF2-40B4-BE49-F238E27FC236}">
              <a16:creationId xmlns:a16="http://schemas.microsoft.com/office/drawing/2014/main" id="{00000000-0008-0000-0300-00008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91" name="TextBox 1">
          <a:extLst>
            <a:ext uri="{FF2B5EF4-FFF2-40B4-BE49-F238E27FC236}">
              <a16:creationId xmlns:a16="http://schemas.microsoft.com/office/drawing/2014/main" id="{00000000-0008-0000-0300-00008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92" name="TextBox 11">
          <a:extLst>
            <a:ext uri="{FF2B5EF4-FFF2-40B4-BE49-F238E27FC236}">
              <a16:creationId xmlns:a16="http://schemas.microsoft.com/office/drawing/2014/main" id="{00000000-0008-0000-0300-00008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93" name="TextBox 1">
          <a:extLst>
            <a:ext uri="{FF2B5EF4-FFF2-40B4-BE49-F238E27FC236}">
              <a16:creationId xmlns:a16="http://schemas.microsoft.com/office/drawing/2014/main" id="{00000000-0008-0000-0300-00008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94" name="TextBox 1">
          <a:extLst>
            <a:ext uri="{FF2B5EF4-FFF2-40B4-BE49-F238E27FC236}">
              <a16:creationId xmlns:a16="http://schemas.microsoft.com/office/drawing/2014/main" id="{00000000-0008-0000-0300-00008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95" name="TextBox 1">
          <a:extLst>
            <a:ext uri="{FF2B5EF4-FFF2-40B4-BE49-F238E27FC236}">
              <a16:creationId xmlns:a16="http://schemas.microsoft.com/office/drawing/2014/main" id="{00000000-0008-0000-0300-00008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96" name="TextBox 1">
          <a:extLst>
            <a:ext uri="{FF2B5EF4-FFF2-40B4-BE49-F238E27FC236}">
              <a16:creationId xmlns:a16="http://schemas.microsoft.com/office/drawing/2014/main" id="{00000000-0008-0000-0300-00008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97" name="TextBox 1">
          <a:extLst>
            <a:ext uri="{FF2B5EF4-FFF2-40B4-BE49-F238E27FC236}">
              <a16:creationId xmlns:a16="http://schemas.microsoft.com/office/drawing/2014/main" id="{00000000-0008-0000-0300-00008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98" name="TextBox 1">
          <a:extLst>
            <a:ext uri="{FF2B5EF4-FFF2-40B4-BE49-F238E27FC236}">
              <a16:creationId xmlns:a16="http://schemas.microsoft.com/office/drawing/2014/main" id="{00000000-0008-0000-0300-00008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699" name="TextBox 1">
          <a:extLst>
            <a:ext uri="{FF2B5EF4-FFF2-40B4-BE49-F238E27FC236}">
              <a16:creationId xmlns:a16="http://schemas.microsoft.com/office/drawing/2014/main" id="{00000000-0008-0000-0300-00008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00" name="TextBox 1">
          <a:extLst>
            <a:ext uri="{FF2B5EF4-FFF2-40B4-BE49-F238E27FC236}">
              <a16:creationId xmlns:a16="http://schemas.microsoft.com/office/drawing/2014/main" id="{00000000-0008-0000-0300-00008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01" name="TextBox 1">
          <a:extLst>
            <a:ext uri="{FF2B5EF4-FFF2-40B4-BE49-F238E27FC236}">
              <a16:creationId xmlns:a16="http://schemas.microsoft.com/office/drawing/2014/main" id="{00000000-0008-0000-0300-00008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02" name="TextBox 1">
          <a:extLst>
            <a:ext uri="{FF2B5EF4-FFF2-40B4-BE49-F238E27FC236}">
              <a16:creationId xmlns:a16="http://schemas.microsoft.com/office/drawing/2014/main" id="{00000000-0008-0000-0300-00008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03" name="TextBox 1">
          <a:extLst>
            <a:ext uri="{FF2B5EF4-FFF2-40B4-BE49-F238E27FC236}">
              <a16:creationId xmlns:a16="http://schemas.microsoft.com/office/drawing/2014/main" id="{00000000-0008-0000-0300-00008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04" name="TextBox 1">
          <a:extLst>
            <a:ext uri="{FF2B5EF4-FFF2-40B4-BE49-F238E27FC236}">
              <a16:creationId xmlns:a16="http://schemas.microsoft.com/office/drawing/2014/main" id="{00000000-0008-0000-0300-00009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05" name="TextBox 1">
          <a:extLst>
            <a:ext uri="{FF2B5EF4-FFF2-40B4-BE49-F238E27FC236}">
              <a16:creationId xmlns:a16="http://schemas.microsoft.com/office/drawing/2014/main" id="{00000000-0008-0000-0300-00009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06" name="TextBox 1">
          <a:extLst>
            <a:ext uri="{FF2B5EF4-FFF2-40B4-BE49-F238E27FC236}">
              <a16:creationId xmlns:a16="http://schemas.microsoft.com/office/drawing/2014/main" id="{00000000-0008-0000-0300-00009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07" name="TextBox 1">
          <a:extLst>
            <a:ext uri="{FF2B5EF4-FFF2-40B4-BE49-F238E27FC236}">
              <a16:creationId xmlns:a16="http://schemas.microsoft.com/office/drawing/2014/main" id="{00000000-0008-0000-0300-00009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08" name="TextBox 1">
          <a:extLst>
            <a:ext uri="{FF2B5EF4-FFF2-40B4-BE49-F238E27FC236}">
              <a16:creationId xmlns:a16="http://schemas.microsoft.com/office/drawing/2014/main" id="{00000000-0008-0000-0300-00009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09" name="TextBox 1">
          <a:extLst>
            <a:ext uri="{FF2B5EF4-FFF2-40B4-BE49-F238E27FC236}">
              <a16:creationId xmlns:a16="http://schemas.microsoft.com/office/drawing/2014/main" id="{00000000-0008-0000-0300-00009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10" name="TextBox 1">
          <a:extLst>
            <a:ext uri="{FF2B5EF4-FFF2-40B4-BE49-F238E27FC236}">
              <a16:creationId xmlns:a16="http://schemas.microsoft.com/office/drawing/2014/main" id="{00000000-0008-0000-0300-00009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11" name="TextBox 11">
          <a:extLst>
            <a:ext uri="{FF2B5EF4-FFF2-40B4-BE49-F238E27FC236}">
              <a16:creationId xmlns:a16="http://schemas.microsoft.com/office/drawing/2014/main" id="{00000000-0008-0000-0300-00009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12" name="TextBox 1">
          <a:extLst>
            <a:ext uri="{FF2B5EF4-FFF2-40B4-BE49-F238E27FC236}">
              <a16:creationId xmlns:a16="http://schemas.microsoft.com/office/drawing/2014/main" id="{00000000-0008-0000-0300-00009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13" name="TextBox 1">
          <a:extLst>
            <a:ext uri="{FF2B5EF4-FFF2-40B4-BE49-F238E27FC236}">
              <a16:creationId xmlns:a16="http://schemas.microsoft.com/office/drawing/2014/main" id="{00000000-0008-0000-0300-00009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14" name="TextBox 1">
          <a:extLst>
            <a:ext uri="{FF2B5EF4-FFF2-40B4-BE49-F238E27FC236}">
              <a16:creationId xmlns:a16="http://schemas.microsoft.com/office/drawing/2014/main" id="{00000000-0008-0000-0300-00009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15" name="TextBox 1">
          <a:extLst>
            <a:ext uri="{FF2B5EF4-FFF2-40B4-BE49-F238E27FC236}">
              <a16:creationId xmlns:a16="http://schemas.microsoft.com/office/drawing/2014/main" id="{00000000-0008-0000-0300-00009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16" name="TextBox 1">
          <a:extLst>
            <a:ext uri="{FF2B5EF4-FFF2-40B4-BE49-F238E27FC236}">
              <a16:creationId xmlns:a16="http://schemas.microsoft.com/office/drawing/2014/main" id="{00000000-0008-0000-0300-00009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17" name="TextBox 1">
          <a:extLst>
            <a:ext uri="{FF2B5EF4-FFF2-40B4-BE49-F238E27FC236}">
              <a16:creationId xmlns:a16="http://schemas.microsoft.com/office/drawing/2014/main" id="{00000000-0008-0000-0300-00009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18" name="TextBox 1">
          <a:extLst>
            <a:ext uri="{FF2B5EF4-FFF2-40B4-BE49-F238E27FC236}">
              <a16:creationId xmlns:a16="http://schemas.microsoft.com/office/drawing/2014/main" id="{00000000-0008-0000-0300-00009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19" name="TextBox 1">
          <a:extLst>
            <a:ext uri="{FF2B5EF4-FFF2-40B4-BE49-F238E27FC236}">
              <a16:creationId xmlns:a16="http://schemas.microsoft.com/office/drawing/2014/main" id="{00000000-0008-0000-0300-00009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20" name="TextBox 1">
          <a:extLst>
            <a:ext uri="{FF2B5EF4-FFF2-40B4-BE49-F238E27FC236}">
              <a16:creationId xmlns:a16="http://schemas.microsoft.com/office/drawing/2014/main" id="{00000000-0008-0000-0300-0000A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21" name="TextBox 1">
          <a:extLst>
            <a:ext uri="{FF2B5EF4-FFF2-40B4-BE49-F238E27FC236}">
              <a16:creationId xmlns:a16="http://schemas.microsoft.com/office/drawing/2014/main" id="{00000000-0008-0000-0300-0000A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22" name="TextBox 1">
          <a:extLst>
            <a:ext uri="{FF2B5EF4-FFF2-40B4-BE49-F238E27FC236}">
              <a16:creationId xmlns:a16="http://schemas.microsoft.com/office/drawing/2014/main" id="{00000000-0008-0000-0300-0000A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23" name="TextBox 1">
          <a:extLst>
            <a:ext uri="{FF2B5EF4-FFF2-40B4-BE49-F238E27FC236}">
              <a16:creationId xmlns:a16="http://schemas.microsoft.com/office/drawing/2014/main" id="{00000000-0008-0000-0300-0000A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24" name="TextBox 1">
          <a:extLst>
            <a:ext uri="{FF2B5EF4-FFF2-40B4-BE49-F238E27FC236}">
              <a16:creationId xmlns:a16="http://schemas.microsoft.com/office/drawing/2014/main" id="{00000000-0008-0000-0300-0000A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25" name="TextBox 1">
          <a:extLst>
            <a:ext uri="{FF2B5EF4-FFF2-40B4-BE49-F238E27FC236}">
              <a16:creationId xmlns:a16="http://schemas.microsoft.com/office/drawing/2014/main" id="{00000000-0008-0000-0300-0000A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26" name="TextBox 1">
          <a:extLst>
            <a:ext uri="{FF2B5EF4-FFF2-40B4-BE49-F238E27FC236}">
              <a16:creationId xmlns:a16="http://schemas.microsoft.com/office/drawing/2014/main" id="{00000000-0008-0000-0300-0000A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27" name="TextBox 1">
          <a:extLst>
            <a:ext uri="{FF2B5EF4-FFF2-40B4-BE49-F238E27FC236}">
              <a16:creationId xmlns:a16="http://schemas.microsoft.com/office/drawing/2014/main" id="{00000000-0008-0000-0300-0000A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28" name="TextBox 1">
          <a:extLst>
            <a:ext uri="{FF2B5EF4-FFF2-40B4-BE49-F238E27FC236}">
              <a16:creationId xmlns:a16="http://schemas.microsoft.com/office/drawing/2014/main" id="{00000000-0008-0000-0300-0000A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29" name="TextBox 1">
          <a:extLst>
            <a:ext uri="{FF2B5EF4-FFF2-40B4-BE49-F238E27FC236}">
              <a16:creationId xmlns:a16="http://schemas.microsoft.com/office/drawing/2014/main" id="{00000000-0008-0000-0300-0000A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30" name="TextBox 11">
          <a:extLst>
            <a:ext uri="{FF2B5EF4-FFF2-40B4-BE49-F238E27FC236}">
              <a16:creationId xmlns:a16="http://schemas.microsoft.com/office/drawing/2014/main" id="{00000000-0008-0000-0300-0000A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31" name="TextBox 1">
          <a:extLst>
            <a:ext uri="{FF2B5EF4-FFF2-40B4-BE49-F238E27FC236}">
              <a16:creationId xmlns:a16="http://schemas.microsoft.com/office/drawing/2014/main" id="{00000000-0008-0000-0300-0000A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32" name="TextBox 1">
          <a:extLst>
            <a:ext uri="{FF2B5EF4-FFF2-40B4-BE49-F238E27FC236}">
              <a16:creationId xmlns:a16="http://schemas.microsoft.com/office/drawing/2014/main" id="{00000000-0008-0000-0300-0000A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33" name="TextBox 1">
          <a:extLst>
            <a:ext uri="{FF2B5EF4-FFF2-40B4-BE49-F238E27FC236}">
              <a16:creationId xmlns:a16="http://schemas.microsoft.com/office/drawing/2014/main" id="{00000000-0008-0000-0300-0000A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34" name="TextBox 1">
          <a:extLst>
            <a:ext uri="{FF2B5EF4-FFF2-40B4-BE49-F238E27FC236}">
              <a16:creationId xmlns:a16="http://schemas.microsoft.com/office/drawing/2014/main" id="{00000000-0008-0000-0300-0000A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35" name="TextBox 1">
          <a:extLst>
            <a:ext uri="{FF2B5EF4-FFF2-40B4-BE49-F238E27FC236}">
              <a16:creationId xmlns:a16="http://schemas.microsoft.com/office/drawing/2014/main" id="{00000000-0008-0000-0300-0000A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36" name="TextBox 1">
          <a:extLst>
            <a:ext uri="{FF2B5EF4-FFF2-40B4-BE49-F238E27FC236}">
              <a16:creationId xmlns:a16="http://schemas.microsoft.com/office/drawing/2014/main" id="{00000000-0008-0000-0300-0000B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37" name="TextBox 1">
          <a:extLst>
            <a:ext uri="{FF2B5EF4-FFF2-40B4-BE49-F238E27FC236}">
              <a16:creationId xmlns:a16="http://schemas.microsoft.com/office/drawing/2014/main" id="{00000000-0008-0000-0300-0000B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38" name="TextBox 1">
          <a:extLst>
            <a:ext uri="{FF2B5EF4-FFF2-40B4-BE49-F238E27FC236}">
              <a16:creationId xmlns:a16="http://schemas.microsoft.com/office/drawing/2014/main" id="{00000000-0008-0000-0300-0000B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39" name="TextBox 1">
          <a:extLst>
            <a:ext uri="{FF2B5EF4-FFF2-40B4-BE49-F238E27FC236}">
              <a16:creationId xmlns:a16="http://schemas.microsoft.com/office/drawing/2014/main" id="{00000000-0008-0000-0300-0000B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40" name="TextBox 1">
          <a:extLst>
            <a:ext uri="{FF2B5EF4-FFF2-40B4-BE49-F238E27FC236}">
              <a16:creationId xmlns:a16="http://schemas.microsoft.com/office/drawing/2014/main" id="{00000000-0008-0000-0300-0000B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41" name="TextBox 1">
          <a:extLst>
            <a:ext uri="{FF2B5EF4-FFF2-40B4-BE49-F238E27FC236}">
              <a16:creationId xmlns:a16="http://schemas.microsoft.com/office/drawing/2014/main" id="{00000000-0008-0000-0300-0000B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42" name="TextBox 1">
          <a:extLst>
            <a:ext uri="{FF2B5EF4-FFF2-40B4-BE49-F238E27FC236}">
              <a16:creationId xmlns:a16="http://schemas.microsoft.com/office/drawing/2014/main" id="{00000000-0008-0000-0300-0000B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43" name="TextBox 1">
          <a:extLst>
            <a:ext uri="{FF2B5EF4-FFF2-40B4-BE49-F238E27FC236}">
              <a16:creationId xmlns:a16="http://schemas.microsoft.com/office/drawing/2014/main" id="{00000000-0008-0000-0300-0000B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44" name="TextBox 1">
          <a:extLst>
            <a:ext uri="{FF2B5EF4-FFF2-40B4-BE49-F238E27FC236}">
              <a16:creationId xmlns:a16="http://schemas.microsoft.com/office/drawing/2014/main" id="{00000000-0008-0000-0300-0000B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45" name="TextBox 1">
          <a:extLst>
            <a:ext uri="{FF2B5EF4-FFF2-40B4-BE49-F238E27FC236}">
              <a16:creationId xmlns:a16="http://schemas.microsoft.com/office/drawing/2014/main" id="{00000000-0008-0000-0300-0000B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46" name="TextBox 1">
          <a:extLst>
            <a:ext uri="{FF2B5EF4-FFF2-40B4-BE49-F238E27FC236}">
              <a16:creationId xmlns:a16="http://schemas.microsoft.com/office/drawing/2014/main" id="{00000000-0008-0000-0300-0000B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47" name="TextBox 1">
          <a:extLst>
            <a:ext uri="{FF2B5EF4-FFF2-40B4-BE49-F238E27FC236}">
              <a16:creationId xmlns:a16="http://schemas.microsoft.com/office/drawing/2014/main" id="{00000000-0008-0000-0300-0000B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48" name="TextBox 1">
          <a:extLst>
            <a:ext uri="{FF2B5EF4-FFF2-40B4-BE49-F238E27FC236}">
              <a16:creationId xmlns:a16="http://schemas.microsoft.com/office/drawing/2014/main" id="{00000000-0008-0000-0300-0000B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49" name="TextBox 1">
          <a:extLst>
            <a:ext uri="{FF2B5EF4-FFF2-40B4-BE49-F238E27FC236}">
              <a16:creationId xmlns:a16="http://schemas.microsoft.com/office/drawing/2014/main" id="{00000000-0008-0000-0300-0000B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50" name="TextBox 11">
          <a:extLst>
            <a:ext uri="{FF2B5EF4-FFF2-40B4-BE49-F238E27FC236}">
              <a16:creationId xmlns:a16="http://schemas.microsoft.com/office/drawing/2014/main" id="{00000000-0008-0000-0300-0000B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51" name="TextBox 1">
          <a:extLst>
            <a:ext uri="{FF2B5EF4-FFF2-40B4-BE49-F238E27FC236}">
              <a16:creationId xmlns:a16="http://schemas.microsoft.com/office/drawing/2014/main" id="{00000000-0008-0000-0300-0000B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52" name="TextBox 1">
          <a:extLst>
            <a:ext uri="{FF2B5EF4-FFF2-40B4-BE49-F238E27FC236}">
              <a16:creationId xmlns:a16="http://schemas.microsoft.com/office/drawing/2014/main" id="{00000000-0008-0000-0300-0000C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53" name="TextBox 1">
          <a:extLst>
            <a:ext uri="{FF2B5EF4-FFF2-40B4-BE49-F238E27FC236}">
              <a16:creationId xmlns:a16="http://schemas.microsoft.com/office/drawing/2014/main" id="{00000000-0008-0000-0300-0000C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54" name="TextBox 1">
          <a:extLst>
            <a:ext uri="{FF2B5EF4-FFF2-40B4-BE49-F238E27FC236}">
              <a16:creationId xmlns:a16="http://schemas.microsoft.com/office/drawing/2014/main" id="{00000000-0008-0000-0300-0000C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55" name="TextBox 1">
          <a:extLst>
            <a:ext uri="{FF2B5EF4-FFF2-40B4-BE49-F238E27FC236}">
              <a16:creationId xmlns:a16="http://schemas.microsoft.com/office/drawing/2014/main" id="{00000000-0008-0000-0300-0000C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56" name="TextBox 1">
          <a:extLst>
            <a:ext uri="{FF2B5EF4-FFF2-40B4-BE49-F238E27FC236}">
              <a16:creationId xmlns:a16="http://schemas.microsoft.com/office/drawing/2014/main" id="{00000000-0008-0000-0300-0000C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57" name="TextBox 1">
          <a:extLst>
            <a:ext uri="{FF2B5EF4-FFF2-40B4-BE49-F238E27FC236}">
              <a16:creationId xmlns:a16="http://schemas.microsoft.com/office/drawing/2014/main" id="{00000000-0008-0000-0300-0000C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58" name="TextBox 1">
          <a:extLst>
            <a:ext uri="{FF2B5EF4-FFF2-40B4-BE49-F238E27FC236}">
              <a16:creationId xmlns:a16="http://schemas.microsoft.com/office/drawing/2014/main" id="{00000000-0008-0000-0300-0000C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59" name="TextBox 1">
          <a:extLst>
            <a:ext uri="{FF2B5EF4-FFF2-40B4-BE49-F238E27FC236}">
              <a16:creationId xmlns:a16="http://schemas.microsoft.com/office/drawing/2014/main" id="{00000000-0008-0000-0300-0000C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60" name="TextBox 1">
          <a:extLst>
            <a:ext uri="{FF2B5EF4-FFF2-40B4-BE49-F238E27FC236}">
              <a16:creationId xmlns:a16="http://schemas.microsoft.com/office/drawing/2014/main" id="{00000000-0008-0000-0300-0000C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61" name="TextBox 1">
          <a:extLst>
            <a:ext uri="{FF2B5EF4-FFF2-40B4-BE49-F238E27FC236}">
              <a16:creationId xmlns:a16="http://schemas.microsoft.com/office/drawing/2014/main" id="{00000000-0008-0000-0300-0000C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62" name="TextBox 1">
          <a:extLst>
            <a:ext uri="{FF2B5EF4-FFF2-40B4-BE49-F238E27FC236}">
              <a16:creationId xmlns:a16="http://schemas.microsoft.com/office/drawing/2014/main" id="{00000000-0008-0000-0300-0000C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63" name="TextBox 1">
          <a:extLst>
            <a:ext uri="{FF2B5EF4-FFF2-40B4-BE49-F238E27FC236}">
              <a16:creationId xmlns:a16="http://schemas.microsoft.com/office/drawing/2014/main" id="{00000000-0008-0000-0300-0000C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64" name="TextBox 1">
          <a:extLst>
            <a:ext uri="{FF2B5EF4-FFF2-40B4-BE49-F238E27FC236}">
              <a16:creationId xmlns:a16="http://schemas.microsoft.com/office/drawing/2014/main" id="{00000000-0008-0000-0300-0000C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65" name="TextBox 1">
          <a:extLst>
            <a:ext uri="{FF2B5EF4-FFF2-40B4-BE49-F238E27FC236}">
              <a16:creationId xmlns:a16="http://schemas.microsoft.com/office/drawing/2014/main" id="{00000000-0008-0000-0300-0000C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66" name="TextBox 1">
          <a:extLst>
            <a:ext uri="{FF2B5EF4-FFF2-40B4-BE49-F238E27FC236}">
              <a16:creationId xmlns:a16="http://schemas.microsoft.com/office/drawing/2014/main" id="{00000000-0008-0000-0300-0000C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67" name="TextBox 1">
          <a:extLst>
            <a:ext uri="{FF2B5EF4-FFF2-40B4-BE49-F238E27FC236}">
              <a16:creationId xmlns:a16="http://schemas.microsoft.com/office/drawing/2014/main" id="{00000000-0008-0000-0300-0000C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68" name="TextBox 1">
          <a:extLst>
            <a:ext uri="{FF2B5EF4-FFF2-40B4-BE49-F238E27FC236}">
              <a16:creationId xmlns:a16="http://schemas.microsoft.com/office/drawing/2014/main" id="{00000000-0008-0000-0300-0000D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00000000-0008-0000-0300-0000D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70" name="TextBox 1">
          <a:extLst>
            <a:ext uri="{FF2B5EF4-FFF2-40B4-BE49-F238E27FC236}">
              <a16:creationId xmlns:a16="http://schemas.microsoft.com/office/drawing/2014/main" id="{00000000-0008-0000-0300-0000D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71" name="TextBox 1">
          <a:extLst>
            <a:ext uri="{FF2B5EF4-FFF2-40B4-BE49-F238E27FC236}">
              <a16:creationId xmlns:a16="http://schemas.microsoft.com/office/drawing/2014/main" id="{00000000-0008-0000-0300-0000D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72" name="TextBox 1">
          <a:extLst>
            <a:ext uri="{FF2B5EF4-FFF2-40B4-BE49-F238E27FC236}">
              <a16:creationId xmlns:a16="http://schemas.microsoft.com/office/drawing/2014/main" id="{00000000-0008-0000-0300-0000D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73" name="TextBox 1">
          <a:extLst>
            <a:ext uri="{FF2B5EF4-FFF2-40B4-BE49-F238E27FC236}">
              <a16:creationId xmlns:a16="http://schemas.microsoft.com/office/drawing/2014/main" id="{00000000-0008-0000-0300-0000D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74" name="TextBox 1">
          <a:extLst>
            <a:ext uri="{FF2B5EF4-FFF2-40B4-BE49-F238E27FC236}">
              <a16:creationId xmlns:a16="http://schemas.microsoft.com/office/drawing/2014/main" id="{00000000-0008-0000-0300-0000D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75" name="TextBox 1">
          <a:extLst>
            <a:ext uri="{FF2B5EF4-FFF2-40B4-BE49-F238E27FC236}">
              <a16:creationId xmlns:a16="http://schemas.microsoft.com/office/drawing/2014/main" id="{00000000-0008-0000-0300-0000D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76" name="TextBox 1">
          <a:extLst>
            <a:ext uri="{FF2B5EF4-FFF2-40B4-BE49-F238E27FC236}">
              <a16:creationId xmlns:a16="http://schemas.microsoft.com/office/drawing/2014/main" id="{00000000-0008-0000-0300-0000D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77" name="TextBox 1">
          <a:extLst>
            <a:ext uri="{FF2B5EF4-FFF2-40B4-BE49-F238E27FC236}">
              <a16:creationId xmlns:a16="http://schemas.microsoft.com/office/drawing/2014/main" id="{00000000-0008-0000-0300-0000D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78" name="TextBox 1">
          <a:extLst>
            <a:ext uri="{FF2B5EF4-FFF2-40B4-BE49-F238E27FC236}">
              <a16:creationId xmlns:a16="http://schemas.microsoft.com/office/drawing/2014/main" id="{00000000-0008-0000-0300-0000D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79" name="TextBox 1">
          <a:extLst>
            <a:ext uri="{FF2B5EF4-FFF2-40B4-BE49-F238E27FC236}">
              <a16:creationId xmlns:a16="http://schemas.microsoft.com/office/drawing/2014/main" id="{00000000-0008-0000-0300-0000D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80" name="TextBox 1">
          <a:extLst>
            <a:ext uri="{FF2B5EF4-FFF2-40B4-BE49-F238E27FC236}">
              <a16:creationId xmlns:a16="http://schemas.microsoft.com/office/drawing/2014/main" id="{00000000-0008-0000-0300-0000D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81" name="TextBox 1">
          <a:extLst>
            <a:ext uri="{FF2B5EF4-FFF2-40B4-BE49-F238E27FC236}">
              <a16:creationId xmlns:a16="http://schemas.microsoft.com/office/drawing/2014/main" id="{00000000-0008-0000-0300-0000D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82" name="TextBox 1">
          <a:extLst>
            <a:ext uri="{FF2B5EF4-FFF2-40B4-BE49-F238E27FC236}">
              <a16:creationId xmlns:a16="http://schemas.microsoft.com/office/drawing/2014/main" id="{00000000-0008-0000-0300-0000D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83" name="TextBox 1">
          <a:extLst>
            <a:ext uri="{FF2B5EF4-FFF2-40B4-BE49-F238E27FC236}">
              <a16:creationId xmlns:a16="http://schemas.microsoft.com/office/drawing/2014/main" id="{00000000-0008-0000-0300-0000D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84" name="TextBox 1">
          <a:extLst>
            <a:ext uri="{FF2B5EF4-FFF2-40B4-BE49-F238E27FC236}">
              <a16:creationId xmlns:a16="http://schemas.microsoft.com/office/drawing/2014/main" id="{00000000-0008-0000-0300-0000E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85" name="TextBox 1">
          <a:extLst>
            <a:ext uri="{FF2B5EF4-FFF2-40B4-BE49-F238E27FC236}">
              <a16:creationId xmlns:a16="http://schemas.microsoft.com/office/drawing/2014/main" id="{00000000-0008-0000-0300-0000E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86" name="TextBox 1">
          <a:extLst>
            <a:ext uri="{FF2B5EF4-FFF2-40B4-BE49-F238E27FC236}">
              <a16:creationId xmlns:a16="http://schemas.microsoft.com/office/drawing/2014/main" id="{00000000-0008-0000-0300-0000E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87" name="TextBox 1">
          <a:extLst>
            <a:ext uri="{FF2B5EF4-FFF2-40B4-BE49-F238E27FC236}">
              <a16:creationId xmlns:a16="http://schemas.microsoft.com/office/drawing/2014/main" id="{00000000-0008-0000-0300-0000E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88" name="TextBox 1">
          <a:extLst>
            <a:ext uri="{FF2B5EF4-FFF2-40B4-BE49-F238E27FC236}">
              <a16:creationId xmlns:a16="http://schemas.microsoft.com/office/drawing/2014/main" id="{00000000-0008-0000-0300-0000E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89" name="TextBox 11">
          <a:extLst>
            <a:ext uri="{FF2B5EF4-FFF2-40B4-BE49-F238E27FC236}">
              <a16:creationId xmlns:a16="http://schemas.microsoft.com/office/drawing/2014/main" id="{00000000-0008-0000-0300-0000E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90" name="TextBox 1">
          <a:extLst>
            <a:ext uri="{FF2B5EF4-FFF2-40B4-BE49-F238E27FC236}">
              <a16:creationId xmlns:a16="http://schemas.microsoft.com/office/drawing/2014/main" id="{00000000-0008-0000-0300-0000E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91" name="TextBox 1">
          <a:extLst>
            <a:ext uri="{FF2B5EF4-FFF2-40B4-BE49-F238E27FC236}">
              <a16:creationId xmlns:a16="http://schemas.microsoft.com/office/drawing/2014/main" id="{00000000-0008-0000-0300-0000E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92" name="TextBox 1">
          <a:extLst>
            <a:ext uri="{FF2B5EF4-FFF2-40B4-BE49-F238E27FC236}">
              <a16:creationId xmlns:a16="http://schemas.microsoft.com/office/drawing/2014/main" id="{00000000-0008-0000-0300-0000E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93" name="TextBox 1">
          <a:extLst>
            <a:ext uri="{FF2B5EF4-FFF2-40B4-BE49-F238E27FC236}">
              <a16:creationId xmlns:a16="http://schemas.microsoft.com/office/drawing/2014/main" id="{00000000-0008-0000-0300-0000E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94" name="TextBox 1">
          <a:extLst>
            <a:ext uri="{FF2B5EF4-FFF2-40B4-BE49-F238E27FC236}">
              <a16:creationId xmlns:a16="http://schemas.microsoft.com/office/drawing/2014/main" id="{00000000-0008-0000-0300-0000E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95" name="TextBox 1">
          <a:extLst>
            <a:ext uri="{FF2B5EF4-FFF2-40B4-BE49-F238E27FC236}">
              <a16:creationId xmlns:a16="http://schemas.microsoft.com/office/drawing/2014/main" id="{00000000-0008-0000-0300-0000E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96" name="TextBox 1">
          <a:extLst>
            <a:ext uri="{FF2B5EF4-FFF2-40B4-BE49-F238E27FC236}">
              <a16:creationId xmlns:a16="http://schemas.microsoft.com/office/drawing/2014/main" id="{00000000-0008-0000-0300-0000E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97" name="TextBox 1">
          <a:extLst>
            <a:ext uri="{FF2B5EF4-FFF2-40B4-BE49-F238E27FC236}">
              <a16:creationId xmlns:a16="http://schemas.microsoft.com/office/drawing/2014/main" id="{00000000-0008-0000-0300-0000E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98" name="TextBox 1">
          <a:extLst>
            <a:ext uri="{FF2B5EF4-FFF2-40B4-BE49-F238E27FC236}">
              <a16:creationId xmlns:a16="http://schemas.microsoft.com/office/drawing/2014/main" id="{00000000-0008-0000-0300-0000E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799" name="TextBox 1">
          <a:extLst>
            <a:ext uri="{FF2B5EF4-FFF2-40B4-BE49-F238E27FC236}">
              <a16:creationId xmlns:a16="http://schemas.microsoft.com/office/drawing/2014/main" id="{00000000-0008-0000-0300-0000E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00" name="TextBox 1">
          <a:extLst>
            <a:ext uri="{FF2B5EF4-FFF2-40B4-BE49-F238E27FC236}">
              <a16:creationId xmlns:a16="http://schemas.microsoft.com/office/drawing/2014/main" id="{00000000-0008-0000-0300-0000F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01" name="TextBox 1">
          <a:extLst>
            <a:ext uri="{FF2B5EF4-FFF2-40B4-BE49-F238E27FC236}">
              <a16:creationId xmlns:a16="http://schemas.microsoft.com/office/drawing/2014/main" id="{00000000-0008-0000-0300-0000F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02" name="TextBox 1">
          <a:extLst>
            <a:ext uri="{FF2B5EF4-FFF2-40B4-BE49-F238E27FC236}">
              <a16:creationId xmlns:a16="http://schemas.microsoft.com/office/drawing/2014/main" id="{00000000-0008-0000-0300-0000F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03" name="TextBox 1">
          <a:extLst>
            <a:ext uri="{FF2B5EF4-FFF2-40B4-BE49-F238E27FC236}">
              <a16:creationId xmlns:a16="http://schemas.microsoft.com/office/drawing/2014/main" id="{00000000-0008-0000-0300-0000F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04" name="TextBox 1">
          <a:extLst>
            <a:ext uri="{FF2B5EF4-FFF2-40B4-BE49-F238E27FC236}">
              <a16:creationId xmlns:a16="http://schemas.microsoft.com/office/drawing/2014/main" id="{00000000-0008-0000-0300-0000F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05" name="TextBox 1">
          <a:extLst>
            <a:ext uri="{FF2B5EF4-FFF2-40B4-BE49-F238E27FC236}">
              <a16:creationId xmlns:a16="http://schemas.microsoft.com/office/drawing/2014/main" id="{00000000-0008-0000-0300-0000F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06" name="TextBox 1">
          <a:extLst>
            <a:ext uri="{FF2B5EF4-FFF2-40B4-BE49-F238E27FC236}">
              <a16:creationId xmlns:a16="http://schemas.microsoft.com/office/drawing/2014/main" id="{00000000-0008-0000-0300-0000F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07" name="TextBox 1">
          <a:extLst>
            <a:ext uri="{FF2B5EF4-FFF2-40B4-BE49-F238E27FC236}">
              <a16:creationId xmlns:a16="http://schemas.microsoft.com/office/drawing/2014/main" id="{00000000-0008-0000-0300-0000F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08" name="TextBox 11">
          <a:extLst>
            <a:ext uri="{FF2B5EF4-FFF2-40B4-BE49-F238E27FC236}">
              <a16:creationId xmlns:a16="http://schemas.microsoft.com/office/drawing/2014/main" id="{00000000-0008-0000-0300-0000F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09" name="TextBox 1">
          <a:extLst>
            <a:ext uri="{FF2B5EF4-FFF2-40B4-BE49-F238E27FC236}">
              <a16:creationId xmlns:a16="http://schemas.microsoft.com/office/drawing/2014/main" id="{00000000-0008-0000-0300-0000F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10" name="TextBox 1">
          <a:extLst>
            <a:ext uri="{FF2B5EF4-FFF2-40B4-BE49-F238E27FC236}">
              <a16:creationId xmlns:a16="http://schemas.microsoft.com/office/drawing/2014/main" id="{00000000-0008-0000-0300-0000F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11" name="TextBox 1">
          <a:extLst>
            <a:ext uri="{FF2B5EF4-FFF2-40B4-BE49-F238E27FC236}">
              <a16:creationId xmlns:a16="http://schemas.microsoft.com/office/drawing/2014/main" id="{00000000-0008-0000-0300-0000F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12" name="TextBox 1">
          <a:extLst>
            <a:ext uri="{FF2B5EF4-FFF2-40B4-BE49-F238E27FC236}">
              <a16:creationId xmlns:a16="http://schemas.microsoft.com/office/drawing/2014/main" id="{00000000-0008-0000-0300-0000F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13" name="TextBox 1">
          <a:extLst>
            <a:ext uri="{FF2B5EF4-FFF2-40B4-BE49-F238E27FC236}">
              <a16:creationId xmlns:a16="http://schemas.microsoft.com/office/drawing/2014/main" id="{00000000-0008-0000-0300-0000F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14" name="TextBox 1">
          <a:extLst>
            <a:ext uri="{FF2B5EF4-FFF2-40B4-BE49-F238E27FC236}">
              <a16:creationId xmlns:a16="http://schemas.microsoft.com/office/drawing/2014/main" id="{00000000-0008-0000-0300-0000F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15" name="TextBox 1">
          <a:extLst>
            <a:ext uri="{FF2B5EF4-FFF2-40B4-BE49-F238E27FC236}">
              <a16:creationId xmlns:a16="http://schemas.microsoft.com/office/drawing/2014/main" id="{00000000-0008-0000-0300-0000F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16" name="TextBox 1">
          <a:extLst>
            <a:ext uri="{FF2B5EF4-FFF2-40B4-BE49-F238E27FC236}">
              <a16:creationId xmlns:a16="http://schemas.microsoft.com/office/drawing/2014/main" id="{00000000-0008-0000-0300-00000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17" name="TextBox 1">
          <a:extLst>
            <a:ext uri="{FF2B5EF4-FFF2-40B4-BE49-F238E27FC236}">
              <a16:creationId xmlns:a16="http://schemas.microsoft.com/office/drawing/2014/main" id="{00000000-0008-0000-0300-00000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18" name="TextBox 1">
          <a:extLst>
            <a:ext uri="{FF2B5EF4-FFF2-40B4-BE49-F238E27FC236}">
              <a16:creationId xmlns:a16="http://schemas.microsoft.com/office/drawing/2014/main" id="{00000000-0008-0000-0300-00000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19" name="TextBox 1">
          <a:extLst>
            <a:ext uri="{FF2B5EF4-FFF2-40B4-BE49-F238E27FC236}">
              <a16:creationId xmlns:a16="http://schemas.microsoft.com/office/drawing/2014/main" id="{00000000-0008-0000-0300-00000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20" name="TextBox 1">
          <a:extLst>
            <a:ext uri="{FF2B5EF4-FFF2-40B4-BE49-F238E27FC236}">
              <a16:creationId xmlns:a16="http://schemas.microsoft.com/office/drawing/2014/main" id="{00000000-0008-0000-0300-00000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21" name="TextBox 1">
          <a:extLst>
            <a:ext uri="{FF2B5EF4-FFF2-40B4-BE49-F238E27FC236}">
              <a16:creationId xmlns:a16="http://schemas.microsoft.com/office/drawing/2014/main" id="{00000000-0008-0000-0300-00000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22" name="TextBox 1">
          <a:extLst>
            <a:ext uri="{FF2B5EF4-FFF2-40B4-BE49-F238E27FC236}">
              <a16:creationId xmlns:a16="http://schemas.microsoft.com/office/drawing/2014/main" id="{00000000-0008-0000-0300-00000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23" name="TextBox 1">
          <a:extLst>
            <a:ext uri="{FF2B5EF4-FFF2-40B4-BE49-F238E27FC236}">
              <a16:creationId xmlns:a16="http://schemas.microsoft.com/office/drawing/2014/main" id="{00000000-0008-0000-0300-00000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24" name="TextBox 1">
          <a:extLst>
            <a:ext uri="{FF2B5EF4-FFF2-40B4-BE49-F238E27FC236}">
              <a16:creationId xmlns:a16="http://schemas.microsoft.com/office/drawing/2014/main" id="{00000000-0008-0000-0300-00000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25" name="TextBox 1">
          <a:extLst>
            <a:ext uri="{FF2B5EF4-FFF2-40B4-BE49-F238E27FC236}">
              <a16:creationId xmlns:a16="http://schemas.microsoft.com/office/drawing/2014/main" id="{00000000-0008-0000-0300-00000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26" name="TextBox 1">
          <a:extLst>
            <a:ext uri="{FF2B5EF4-FFF2-40B4-BE49-F238E27FC236}">
              <a16:creationId xmlns:a16="http://schemas.microsoft.com/office/drawing/2014/main" id="{00000000-0008-0000-0300-00000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27" name="TextBox 11">
          <a:extLst>
            <a:ext uri="{FF2B5EF4-FFF2-40B4-BE49-F238E27FC236}">
              <a16:creationId xmlns:a16="http://schemas.microsoft.com/office/drawing/2014/main" id="{00000000-0008-0000-0300-00000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28" name="TextBox 1">
          <a:extLst>
            <a:ext uri="{FF2B5EF4-FFF2-40B4-BE49-F238E27FC236}">
              <a16:creationId xmlns:a16="http://schemas.microsoft.com/office/drawing/2014/main" id="{00000000-0008-0000-0300-00000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29" name="TextBox 1">
          <a:extLst>
            <a:ext uri="{FF2B5EF4-FFF2-40B4-BE49-F238E27FC236}">
              <a16:creationId xmlns:a16="http://schemas.microsoft.com/office/drawing/2014/main" id="{00000000-0008-0000-0300-00000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30" name="TextBox 1">
          <a:extLst>
            <a:ext uri="{FF2B5EF4-FFF2-40B4-BE49-F238E27FC236}">
              <a16:creationId xmlns:a16="http://schemas.microsoft.com/office/drawing/2014/main" id="{00000000-0008-0000-0300-00000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31" name="TextBox 1">
          <a:extLst>
            <a:ext uri="{FF2B5EF4-FFF2-40B4-BE49-F238E27FC236}">
              <a16:creationId xmlns:a16="http://schemas.microsoft.com/office/drawing/2014/main" id="{00000000-0008-0000-0300-00000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32" name="TextBox 1">
          <a:extLst>
            <a:ext uri="{FF2B5EF4-FFF2-40B4-BE49-F238E27FC236}">
              <a16:creationId xmlns:a16="http://schemas.microsoft.com/office/drawing/2014/main" id="{00000000-0008-0000-0300-00001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33" name="TextBox 1">
          <a:extLst>
            <a:ext uri="{FF2B5EF4-FFF2-40B4-BE49-F238E27FC236}">
              <a16:creationId xmlns:a16="http://schemas.microsoft.com/office/drawing/2014/main" id="{00000000-0008-0000-0300-00001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34" name="TextBox 1">
          <a:extLst>
            <a:ext uri="{FF2B5EF4-FFF2-40B4-BE49-F238E27FC236}">
              <a16:creationId xmlns:a16="http://schemas.microsoft.com/office/drawing/2014/main" id="{00000000-0008-0000-0300-00001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35" name="TextBox 1">
          <a:extLst>
            <a:ext uri="{FF2B5EF4-FFF2-40B4-BE49-F238E27FC236}">
              <a16:creationId xmlns:a16="http://schemas.microsoft.com/office/drawing/2014/main" id="{00000000-0008-0000-0300-00001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36" name="TextBox 1">
          <a:extLst>
            <a:ext uri="{FF2B5EF4-FFF2-40B4-BE49-F238E27FC236}">
              <a16:creationId xmlns:a16="http://schemas.microsoft.com/office/drawing/2014/main" id="{00000000-0008-0000-0300-00001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37" name="TextBox 1">
          <a:extLst>
            <a:ext uri="{FF2B5EF4-FFF2-40B4-BE49-F238E27FC236}">
              <a16:creationId xmlns:a16="http://schemas.microsoft.com/office/drawing/2014/main" id="{00000000-0008-0000-0300-00001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38" name="TextBox 1">
          <a:extLst>
            <a:ext uri="{FF2B5EF4-FFF2-40B4-BE49-F238E27FC236}">
              <a16:creationId xmlns:a16="http://schemas.microsoft.com/office/drawing/2014/main" id="{00000000-0008-0000-0300-00001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39" name="TextBox 1">
          <a:extLst>
            <a:ext uri="{FF2B5EF4-FFF2-40B4-BE49-F238E27FC236}">
              <a16:creationId xmlns:a16="http://schemas.microsoft.com/office/drawing/2014/main" id="{00000000-0008-0000-0300-00001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40" name="TextBox 1">
          <a:extLst>
            <a:ext uri="{FF2B5EF4-FFF2-40B4-BE49-F238E27FC236}">
              <a16:creationId xmlns:a16="http://schemas.microsoft.com/office/drawing/2014/main" id="{00000000-0008-0000-0300-00001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41" name="TextBox 1">
          <a:extLst>
            <a:ext uri="{FF2B5EF4-FFF2-40B4-BE49-F238E27FC236}">
              <a16:creationId xmlns:a16="http://schemas.microsoft.com/office/drawing/2014/main" id="{00000000-0008-0000-0300-00001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42" name="TextBox 1">
          <a:extLst>
            <a:ext uri="{FF2B5EF4-FFF2-40B4-BE49-F238E27FC236}">
              <a16:creationId xmlns:a16="http://schemas.microsoft.com/office/drawing/2014/main" id="{00000000-0008-0000-0300-00001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43" name="TextBox 1">
          <a:extLst>
            <a:ext uri="{FF2B5EF4-FFF2-40B4-BE49-F238E27FC236}">
              <a16:creationId xmlns:a16="http://schemas.microsoft.com/office/drawing/2014/main" id="{00000000-0008-0000-0300-00001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44" name="TextBox 1">
          <a:extLst>
            <a:ext uri="{FF2B5EF4-FFF2-40B4-BE49-F238E27FC236}">
              <a16:creationId xmlns:a16="http://schemas.microsoft.com/office/drawing/2014/main" id="{00000000-0008-0000-0300-00001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45" name="TextBox 1">
          <a:extLst>
            <a:ext uri="{FF2B5EF4-FFF2-40B4-BE49-F238E27FC236}">
              <a16:creationId xmlns:a16="http://schemas.microsoft.com/office/drawing/2014/main" id="{00000000-0008-0000-0300-00001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46" name="TextBox 11">
          <a:extLst>
            <a:ext uri="{FF2B5EF4-FFF2-40B4-BE49-F238E27FC236}">
              <a16:creationId xmlns:a16="http://schemas.microsoft.com/office/drawing/2014/main" id="{00000000-0008-0000-0300-00001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47" name="TextBox 1">
          <a:extLst>
            <a:ext uri="{FF2B5EF4-FFF2-40B4-BE49-F238E27FC236}">
              <a16:creationId xmlns:a16="http://schemas.microsoft.com/office/drawing/2014/main" id="{00000000-0008-0000-0300-00001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48" name="TextBox 1">
          <a:extLst>
            <a:ext uri="{FF2B5EF4-FFF2-40B4-BE49-F238E27FC236}">
              <a16:creationId xmlns:a16="http://schemas.microsoft.com/office/drawing/2014/main" id="{00000000-0008-0000-0300-00002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49" name="TextBox 1">
          <a:extLst>
            <a:ext uri="{FF2B5EF4-FFF2-40B4-BE49-F238E27FC236}">
              <a16:creationId xmlns:a16="http://schemas.microsoft.com/office/drawing/2014/main" id="{00000000-0008-0000-0300-00002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50" name="TextBox 1">
          <a:extLst>
            <a:ext uri="{FF2B5EF4-FFF2-40B4-BE49-F238E27FC236}">
              <a16:creationId xmlns:a16="http://schemas.microsoft.com/office/drawing/2014/main" id="{00000000-0008-0000-0300-00002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51" name="TextBox 1">
          <a:extLst>
            <a:ext uri="{FF2B5EF4-FFF2-40B4-BE49-F238E27FC236}">
              <a16:creationId xmlns:a16="http://schemas.microsoft.com/office/drawing/2014/main" id="{00000000-0008-0000-0300-00002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52" name="TextBox 1">
          <a:extLst>
            <a:ext uri="{FF2B5EF4-FFF2-40B4-BE49-F238E27FC236}">
              <a16:creationId xmlns:a16="http://schemas.microsoft.com/office/drawing/2014/main" id="{00000000-0008-0000-0300-00002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53" name="TextBox 1">
          <a:extLst>
            <a:ext uri="{FF2B5EF4-FFF2-40B4-BE49-F238E27FC236}">
              <a16:creationId xmlns:a16="http://schemas.microsoft.com/office/drawing/2014/main" id="{00000000-0008-0000-0300-00002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54" name="TextBox 1">
          <a:extLst>
            <a:ext uri="{FF2B5EF4-FFF2-40B4-BE49-F238E27FC236}">
              <a16:creationId xmlns:a16="http://schemas.microsoft.com/office/drawing/2014/main" id="{00000000-0008-0000-0300-00002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55" name="TextBox 1">
          <a:extLst>
            <a:ext uri="{FF2B5EF4-FFF2-40B4-BE49-F238E27FC236}">
              <a16:creationId xmlns:a16="http://schemas.microsoft.com/office/drawing/2014/main" id="{00000000-0008-0000-0300-00002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56" name="TextBox 1">
          <a:extLst>
            <a:ext uri="{FF2B5EF4-FFF2-40B4-BE49-F238E27FC236}">
              <a16:creationId xmlns:a16="http://schemas.microsoft.com/office/drawing/2014/main" id="{00000000-0008-0000-0300-00002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57" name="TextBox 1">
          <a:extLst>
            <a:ext uri="{FF2B5EF4-FFF2-40B4-BE49-F238E27FC236}">
              <a16:creationId xmlns:a16="http://schemas.microsoft.com/office/drawing/2014/main" id="{00000000-0008-0000-0300-00002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58" name="TextBox 1">
          <a:extLst>
            <a:ext uri="{FF2B5EF4-FFF2-40B4-BE49-F238E27FC236}">
              <a16:creationId xmlns:a16="http://schemas.microsoft.com/office/drawing/2014/main" id="{00000000-0008-0000-0300-00002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59" name="TextBox 1">
          <a:extLst>
            <a:ext uri="{FF2B5EF4-FFF2-40B4-BE49-F238E27FC236}">
              <a16:creationId xmlns:a16="http://schemas.microsoft.com/office/drawing/2014/main" id="{00000000-0008-0000-0300-00002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60" name="TextBox 1">
          <a:extLst>
            <a:ext uri="{FF2B5EF4-FFF2-40B4-BE49-F238E27FC236}">
              <a16:creationId xmlns:a16="http://schemas.microsoft.com/office/drawing/2014/main" id="{00000000-0008-0000-0300-00002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61" name="TextBox 1">
          <a:extLst>
            <a:ext uri="{FF2B5EF4-FFF2-40B4-BE49-F238E27FC236}">
              <a16:creationId xmlns:a16="http://schemas.microsoft.com/office/drawing/2014/main" id="{00000000-0008-0000-0300-00002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62" name="TextBox 1">
          <a:extLst>
            <a:ext uri="{FF2B5EF4-FFF2-40B4-BE49-F238E27FC236}">
              <a16:creationId xmlns:a16="http://schemas.microsoft.com/office/drawing/2014/main" id="{00000000-0008-0000-0300-00002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63" name="TextBox 1">
          <a:extLst>
            <a:ext uri="{FF2B5EF4-FFF2-40B4-BE49-F238E27FC236}">
              <a16:creationId xmlns:a16="http://schemas.microsoft.com/office/drawing/2014/main" id="{00000000-0008-0000-0300-00002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64" name="TextBox 1">
          <a:extLst>
            <a:ext uri="{FF2B5EF4-FFF2-40B4-BE49-F238E27FC236}">
              <a16:creationId xmlns:a16="http://schemas.microsoft.com/office/drawing/2014/main" id="{00000000-0008-0000-0300-00003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65" name="TextBox 11">
          <a:extLst>
            <a:ext uri="{FF2B5EF4-FFF2-40B4-BE49-F238E27FC236}">
              <a16:creationId xmlns:a16="http://schemas.microsoft.com/office/drawing/2014/main" id="{00000000-0008-0000-0300-00003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66" name="TextBox 1">
          <a:extLst>
            <a:ext uri="{FF2B5EF4-FFF2-40B4-BE49-F238E27FC236}">
              <a16:creationId xmlns:a16="http://schemas.microsoft.com/office/drawing/2014/main" id="{00000000-0008-0000-0300-00003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67" name="TextBox 1">
          <a:extLst>
            <a:ext uri="{FF2B5EF4-FFF2-40B4-BE49-F238E27FC236}">
              <a16:creationId xmlns:a16="http://schemas.microsoft.com/office/drawing/2014/main" id="{00000000-0008-0000-0300-00003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68" name="TextBox 1">
          <a:extLst>
            <a:ext uri="{FF2B5EF4-FFF2-40B4-BE49-F238E27FC236}">
              <a16:creationId xmlns:a16="http://schemas.microsoft.com/office/drawing/2014/main" id="{00000000-0008-0000-0300-00003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69" name="TextBox 1">
          <a:extLst>
            <a:ext uri="{FF2B5EF4-FFF2-40B4-BE49-F238E27FC236}">
              <a16:creationId xmlns:a16="http://schemas.microsoft.com/office/drawing/2014/main" id="{00000000-0008-0000-0300-00003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70" name="TextBox 1">
          <a:extLst>
            <a:ext uri="{FF2B5EF4-FFF2-40B4-BE49-F238E27FC236}">
              <a16:creationId xmlns:a16="http://schemas.microsoft.com/office/drawing/2014/main" id="{00000000-0008-0000-0300-00003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71" name="TextBox 1">
          <a:extLst>
            <a:ext uri="{FF2B5EF4-FFF2-40B4-BE49-F238E27FC236}">
              <a16:creationId xmlns:a16="http://schemas.microsoft.com/office/drawing/2014/main" id="{00000000-0008-0000-0300-00003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72" name="TextBox 1">
          <a:extLst>
            <a:ext uri="{FF2B5EF4-FFF2-40B4-BE49-F238E27FC236}">
              <a16:creationId xmlns:a16="http://schemas.microsoft.com/office/drawing/2014/main" id="{00000000-0008-0000-0300-00003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73" name="TextBox 1">
          <a:extLst>
            <a:ext uri="{FF2B5EF4-FFF2-40B4-BE49-F238E27FC236}">
              <a16:creationId xmlns:a16="http://schemas.microsoft.com/office/drawing/2014/main" id="{00000000-0008-0000-0300-00003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74" name="TextBox 1">
          <a:extLst>
            <a:ext uri="{FF2B5EF4-FFF2-40B4-BE49-F238E27FC236}">
              <a16:creationId xmlns:a16="http://schemas.microsoft.com/office/drawing/2014/main" id="{00000000-0008-0000-0300-00003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75" name="TextBox 1">
          <a:extLst>
            <a:ext uri="{FF2B5EF4-FFF2-40B4-BE49-F238E27FC236}">
              <a16:creationId xmlns:a16="http://schemas.microsoft.com/office/drawing/2014/main" id="{00000000-0008-0000-0300-00003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76" name="TextBox 1">
          <a:extLst>
            <a:ext uri="{FF2B5EF4-FFF2-40B4-BE49-F238E27FC236}">
              <a16:creationId xmlns:a16="http://schemas.microsoft.com/office/drawing/2014/main" id="{00000000-0008-0000-0300-00003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77" name="TextBox 1">
          <a:extLst>
            <a:ext uri="{FF2B5EF4-FFF2-40B4-BE49-F238E27FC236}">
              <a16:creationId xmlns:a16="http://schemas.microsoft.com/office/drawing/2014/main" id="{00000000-0008-0000-0300-00003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78" name="TextBox 1">
          <a:extLst>
            <a:ext uri="{FF2B5EF4-FFF2-40B4-BE49-F238E27FC236}">
              <a16:creationId xmlns:a16="http://schemas.microsoft.com/office/drawing/2014/main" id="{00000000-0008-0000-0300-00003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79" name="TextBox 1">
          <a:extLst>
            <a:ext uri="{FF2B5EF4-FFF2-40B4-BE49-F238E27FC236}">
              <a16:creationId xmlns:a16="http://schemas.microsoft.com/office/drawing/2014/main" id="{00000000-0008-0000-0300-00003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80" name="TextBox 1">
          <a:extLst>
            <a:ext uri="{FF2B5EF4-FFF2-40B4-BE49-F238E27FC236}">
              <a16:creationId xmlns:a16="http://schemas.microsoft.com/office/drawing/2014/main" id="{00000000-0008-0000-0300-00004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81" name="TextBox 1">
          <a:extLst>
            <a:ext uri="{FF2B5EF4-FFF2-40B4-BE49-F238E27FC236}">
              <a16:creationId xmlns:a16="http://schemas.microsoft.com/office/drawing/2014/main" id="{00000000-0008-0000-0300-00004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82" name="TextBox 1">
          <a:extLst>
            <a:ext uri="{FF2B5EF4-FFF2-40B4-BE49-F238E27FC236}">
              <a16:creationId xmlns:a16="http://schemas.microsoft.com/office/drawing/2014/main" id="{00000000-0008-0000-0300-00004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83" name="TextBox 1">
          <a:extLst>
            <a:ext uri="{FF2B5EF4-FFF2-40B4-BE49-F238E27FC236}">
              <a16:creationId xmlns:a16="http://schemas.microsoft.com/office/drawing/2014/main" id="{00000000-0008-0000-0300-00004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84" name="TextBox 1">
          <a:extLst>
            <a:ext uri="{FF2B5EF4-FFF2-40B4-BE49-F238E27FC236}">
              <a16:creationId xmlns:a16="http://schemas.microsoft.com/office/drawing/2014/main" id="{00000000-0008-0000-0300-00004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85" name="TextBox 11">
          <a:extLst>
            <a:ext uri="{FF2B5EF4-FFF2-40B4-BE49-F238E27FC236}">
              <a16:creationId xmlns:a16="http://schemas.microsoft.com/office/drawing/2014/main" id="{00000000-0008-0000-0300-00004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86" name="TextBox 1">
          <a:extLst>
            <a:ext uri="{FF2B5EF4-FFF2-40B4-BE49-F238E27FC236}">
              <a16:creationId xmlns:a16="http://schemas.microsoft.com/office/drawing/2014/main" id="{00000000-0008-0000-0300-00004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87" name="TextBox 1">
          <a:extLst>
            <a:ext uri="{FF2B5EF4-FFF2-40B4-BE49-F238E27FC236}">
              <a16:creationId xmlns:a16="http://schemas.microsoft.com/office/drawing/2014/main" id="{00000000-0008-0000-0300-00004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88" name="TextBox 1">
          <a:extLst>
            <a:ext uri="{FF2B5EF4-FFF2-40B4-BE49-F238E27FC236}">
              <a16:creationId xmlns:a16="http://schemas.microsoft.com/office/drawing/2014/main" id="{00000000-0008-0000-0300-00004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89" name="TextBox 1">
          <a:extLst>
            <a:ext uri="{FF2B5EF4-FFF2-40B4-BE49-F238E27FC236}">
              <a16:creationId xmlns:a16="http://schemas.microsoft.com/office/drawing/2014/main" id="{00000000-0008-0000-0300-00004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90" name="TextBox 1">
          <a:extLst>
            <a:ext uri="{FF2B5EF4-FFF2-40B4-BE49-F238E27FC236}">
              <a16:creationId xmlns:a16="http://schemas.microsoft.com/office/drawing/2014/main" id="{00000000-0008-0000-0300-00004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91" name="TextBox 1">
          <a:extLst>
            <a:ext uri="{FF2B5EF4-FFF2-40B4-BE49-F238E27FC236}">
              <a16:creationId xmlns:a16="http://schemas.microsoft.com/office/drawing/2014/main" id="{00000000-0008-0000-0300-00004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92" name="TextBox 1">
          <a:extLst>
            <a:ext uri="{FF2B5EF4-FFF2-40B4-BE49-F238E27FC236}">
              <a16:creationId xmlns:a16="http://schemas.microsoft.com/office/drawing/2014/main" id="{00000000-0008-0000-0300-00004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93" name="TextBox 1">
          <a:extLst>
            <a:ext uri="{FF2B5EF4-FFF2-40B4-BE49-F238E27FC236}">
              <a16:creationId xmlns:a16="http://schemas.microsoft.com/office/drawing/2014/main" id="{00000000-0008-0000-0300-00004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94" name="TextBox 1">
          <a:extLst>
            <a:ext uri="{FF2B5EF4-FFF2-40B4-BE49-F238E27FC236}">
              <a16:creationId xmlns:a16="http://schemas.microsoft.com/office/drawing/2014/main" id="{00000000-0008-0000-0300-00004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95" name="TextBox 1">
          <a:extLst>
            <a:ext uri="{FF2B5EF4-FFF2-40B4-BE49-F238E27FC236}">
              <a16:creationId xmlns:a16="http://schemas.microsoft.com/office/drawing/2014/main" id="{00000000-0008-0000-0300-00004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96" name="TextBox 1">
          <a:extLst>
            <a:ext uri="{FF2B5EF4-FFF2-40B4-BE49-F238E27FC236}">
              <a16:creationId xmlns:a16="http://schemas.microsoft.com/office/drawing/2014/main" id="{00000000-0008-0000-0300-00005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97" name="TextBox 1">
          <a:extLst>
            <a:ext uri="{FF2B5EF4-FFF2-40B4-BE49-F238E27FC236}">
              <a16:creationId xmlns:a16="http://schemas.microsoft.com/office/drawing/2014/main" id="{00000000-0008-0000-0300-00005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98" name="TextBox 1">
          <a:extLst>
            <a:ext uri="{FF2B5EF4-FFF2-40B4-BE49-F238E27FC236}">
              <a16:creationId xmlns:a16="http://schemas.microsoft.com/office/drawing/2014/main" id="{00000000-0008-0000-0300-00005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899" name="TextBox 1">
          <a:extLst>
            <a:ext uri="{FF2B5EF4-FFF2-40B4-BE49-F238E27FC236}">
              <a16:creationId xmlns:a16="http://schemas.microsoft.com/office/drawing/2014/main" id="{00000000-0008-0000-0300-00005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00" name="TextBox 1">
          <a:extLst>
            <a:ext uri="{FF2B5EF4-FFF2-40B4-BE49-F238E27FC236}">
              <a16:creationId xmlns:a16="http://schemas.microsoft.com/office/drawing/2014/main" id="{00000000-0008-0000-0300-00005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01" name="TextBox 1">
          <a:extLst>
            <a:ext uri="{FF2B5EF4-FFF2-40B4-BE49-F238E27FC236}">
              <a16:creationId xmlns:a16="http://schemas.microsoft.com/office/drawing/2014/main" id="{00000000-0008-0000-0300-00005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02" name="TextBox 1">
          <a:extLst>
            <a:ext uri="{FF2B5EF4-FFF2-40B4-BE49-F238E27FC236}">
              <a16:creationId xmlns:a16="http://schemas.microsoft.com/office/drawing/2014/main" id="{00000000-0008-0000-0300-00005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03" name="TextBox 1">
          <a:extLst>
            <a:ext uri="{FF2B5EF4-FFF2-40B4-BE49-F238E27FC236}">
              <a16:creationId xmlns:a16="http://schemas.microsoft.com/office/drawing/2014/main" id="{00000000-0008-0000-0300-00005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00000000-0008-0000-0300-00005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05" name="TextBox 1">
          <a:extLst>
            <a:ext uri="{FF2B5EF4-FFF2-40B4-BE49-F238E27FC236}">
              <a16:creationId xmlns:a16="http://schemas.microsoft.com/office/drawing/2014/main" id="{00000000-0008-0000-0300-00005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06" name="TextBox 1">
          <a:extLst>
            <a:ext uri="{FF2B5EF4-FFF2-40B4-BE49-F238E27FC236}">
              <a16:creationId xmlns:a16="http://schemas.microsoft.com/office/drawing/2014/main" id="{00000000-0008-0000-0300-00005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07" name="TextBox 1">
          <a:extLst>
            <a:ext uri="{FF2B5EF4-FFF2-40B4-BE49-F238E27FC236}">
              <a16:creationId xmlns:a16="http://schemas.microsoft.com/office/drawing/2014/main" id="{00000000-0008-0000-0300-00005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08" name="TextBox 1">
          <a:extLst>
            <a:ext uri="{FF2B5EF4-FFF2-40B4-BE49-F238E27FC236}">
              <a16:creationId xmlns:a16="http://schemas.microsoft.com/office/drawing/2014/main" id="{00000000-0008-0000-0300-00005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09" name="TextBox 1">
          <a:extLst>
            <a:ext uri="{FF2B5EF4-FFF2-40B4-BE49-F238E27FC236}">
              <a16:creationId xmlns:a16="http://schemas.microsoft.com/office/drawing/2014/main" id="{00000000-0008-0000-0300-00005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10" name="TextBox 1">
          <a:extLst>
            <a:ext uri="{FF2B5EF4-FFF2-40B4-BE49-F238E27FC236}">
              <a16:creationId xmlns:a16="http://schemas.microsoft.com/office/drawing/2014/main" id="{00000000-0008-0000-0300-00005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11" name="TextBox 1">
          <a:extLst>
            <a:ext uri="{FF2B5EF4-FFF2-40B4-BE49-F238E27FC236}">
              <a16:creationId xmlns:a16="http://schemas.microsoft.com/office/drawing/2014/main" id="{00000000-0008-0000-0300-00005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12" name="TextBox 1">
          <a:extLst>
            <a:ext uri="{FF2B5EF4-FFF2-40B4-BE49-F238E27FC236}">
              <a16:creationId xmlns:a16="http://schemas.microsoft.com/office/drawing/2014/main" id="{00000000-0008-0000-0300-00006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13" name="TextBox 1">
          <a:extLst>
            <a:ext uri="{FF2B5EF4-FFF2-40B4-BE49-F238E27FC236}">
              <a16:creationId xmlns:a16="http://schemas.microsoft.com/office/drawing/2014/main" id="{00000000-0008-0000-0300-00006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14" name="TextBox 1">
          <a:extLst>
            <a:ext uri="{FF2B5EF4-FFF2-40B4-BE49-F238E27FC236}">
              <a16:creationId xmlns:a16="http://schemas.microsoft.com/office/drawing/2014/main" id="{00000000-0008-0000-0300-00006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15" name="TextBox 1">
          <a:extLst>
            <a:ext uri="{FF2B5EF4-FFF2-40B4-BE49-F238E27FC236}">
              <a16:creationId xmlns:a16="http://schemas.microsoft.com/office/drawing/2014/main" id="{00000000-0008-0000-0300-00006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16" name="TextBox 1">
          <a:extLst>
            <a:ext uri="{FF2B5EF4-FFF2-40B4-BE49-F238E27FC236}">
              <a16:creationId xmlns:a16="http://schemas.microsoft.com/office/drawing/2014/main" id="{00000000-0008-0000-0300-00006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17" name="TextBox 1">
          <a:extLst>
            <a:ext uri="{FF2B5EF4-FFF2-40B4-BE49-F238E27FC236}">
              <a16:creationId xmlns:a16="http://schemas.microsoft.com/office/drawing/2014/main" id="{00000000-0008-0000-0300-00006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18" name="TextBox 1">
          <a:extLst>
            <a:ext uri="{FF2B5EF4-FFF2-40B4-BE49-F238E27FC236}">
              <a16:creationId xmlns:a16="http://schemas.microsoft.com/office/drawing/2014/main" id="{00000000-0008-0000-0300-00006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19" name="TextBox 1">
          <a:extLst>
            <a:ext uri="{FF2B5EF4-FFF2-40B4-BE49-F238E27FC236}">
              <a16:creationId xmlns:a16="http://schemas.microsoft.com/office/drawing/2014/main" id="{00000000-0008-0000-0300-00006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20" name="TextBox 1">
          <a:extLst>
            <a:ext uri="{FF2B5EF4-FFF2-40B4-BE49-F238E27FC236}">
              <a16:creationId xmlns:a16="http://schemas.microsoft.com/office/drawing/2014/main" id="{00000000-0008-0000-0300-00006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21" name="TextBox 1">
          <a:extLst>
            <a:ext uri="{FF2B5EF4-FFF2-40B4-BE49-F238E27FC236}">
              <a16:creationId xmlns:a16="http://schemas.microsoft.com/office/drawing/2014/main" id="{00000000-0008-0000-0300-00006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22" name="TextBox 1">
          <a:extLst>
            <a:ext uri="{FF2B5EF4-FFF2-40B4-BE49-F238E27FC236}">
              <a16:creationId xmlns:a16="http://schemas.microsoft.com/office/drawing/2014/main" id="{00000000-0008-0000-0300-00006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23" name="TextBox 1">
          <a:extLst>
            <a:ext uri="{FF2B5EF4-FFF2-40B4-BE49-F238E27FC236}">
              <a16:creationId xmlns:a16="http://schemas.microsoft.com/office/drawing/2014/main" id="{00000000-0008-0000-0300-00006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24" name="TextBox 11">
          <a:extLst>
            <a:ext uri="{FF2B5EF4-FFF2-40B4-BE49-F238E27FC236}">
              <a16:creationId xmlns:a16="http://schemas.microsoft.com/office/drawing/2014/main" id="{00000000-0008-0000-0300-00006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25" name="TextBox 1">
          <a:extLst>
            <a:ext uri="{FF2B5EF4-FFF2-40B4-BE49-F238E27FC236}">
              <a16:creationId xmlns:a16="http://schemas.microsoft.com/office/drawing/2014/main" id="{00000000-0008-0000-0300-00006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26" name="TextBox 1">
          <a:extLst>
            <a:ext uri="{FF2B5EF4-FFF2-40B4-BE49-F238E27FC236}">
              <a16:creationId xmlns:a16="http://schemas.microsoft.com/office/drawing/2014/main" id="{00000000-0008-0000-0300-00006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27" name="TextBox 1">
          <a:extLst>
            <a:ext uri="{FF2B5EF4-FFF2-40B4-BE49-F238E27FC236}">
              <a16:creationId xmlns:a16="http://schemas.microsoft.com/office/drawing/2014/main" id="{00000000-0008-0000-0300-00006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28" name="TextBox 1">
          <a:extLst>
            <a:ext uri="{FF2B5EF4-FFF2-40B4-BE49-F238E27FC236}">
              <a16:creationId xmlns:a16="http://schemas.microsoft.com/office/drawing/2014/main" id="{00000000-0008-0000-0300-00007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29" name="TextBox 1">
          <a:extLst>
            <a:ext uri="{FF2B5EF4-FFF2-40B4-BE49-F238E27FC236}">
              <a16:creationId xmlns:a16="http://schemas.microsoft.com/office/drawing/2014/main" id="{00000000-0008-0000-0300-00007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30" name="TextBox 1">
          <a:extLst>
            <a:ext uri="{FF2B5EF4-FFF2-40B4-BE49-F238E27FC236}">
              <a16:creationId xmlns:a16="http://schemas.microsoft.com/office/drawing/2014/main" id="{00000000-0008-0000-0300-00007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31" name="TextBox 1">
          <a:extLst>
            <a:ext uri="{FF2B5EF4-FFF2-40B4-BE49-F238E27FC236}">
              <a16:creationId xmlns:a16="http://schemas.microsoft.com/office/drawing/2014/main" id="{00000000-0008-0000-0300-00007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32" name="TextBox 1">
          <a:extLst>
            <a:ext uri="{FF2B5EF4-FFF2-40B4-BE49-F238E27FC236}">
              <a16:creationId xmlns:a16="http://schemas.microsoft.com/office/drawing/2014/main" id="{00000000-0008-0000-0300-00007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33" name="TextBox 1">
          <a:extLst>
            <a:ext uri="{FF2B5EF4-FFF2-40B4-BE49-F238E27FC236}">
              <a16:creationId xmlns:a16="http://schemas.microsoft.com/office/drawing/2014/main" id="{00000000-0008-0000-0300-00007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34" name="TextBox 1">
          <a:extLst>
            <a:ext uri="{FF2B5EF4-FFF2-40B4-BE49-F238E27FC236}">
              <a16:creationId xmlns:a16="http://schemas.microsoft.com/office/drawing/2014/main" id="{00000000-0008-0000-0300-00007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35" name="TextBox 1">
          <a:extLst>
            <a:ext uri="{FF2B5EF4-FFF2-40B4-BE49-F238E27FC236}">
              <a16:creationId xmlns:a16="http://schemas.microsoft.com/office/drawing/2014/main" id="{00000000-0008-0000-0300-00007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36" name="TextBox 1">
          <a:extLst>
            <a:ext uri="{FF2B5EF4-FFF2-40B4-BE49-F238E27FC236}">
              <a16:creationId xmlns:a16="http://schemas.microsoft.com/office/drawing/2014/main" id="{00000000-0008-0000-0300-00007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37" name="TextBox 1">
          <a:extLst>
            <a:ext uri="{FF2B5EF4-FFF2-40B4-BE49-F238E27FC236}">
              <a16:creationId xmlns:a16="http://schemas.microsoft.com/office/drawing/2014/main" id="{00000000-0008-0000-0300-00007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38" name="TextBox 1">
          <a:extLst>
            <a:ext uri="{FF2B5EF4-FFF2-40B4-BE49-F238E27FC236}">
              <a16:creationId xmlns:a16="http://schemas.microsoft.com/office/drawing/2014/main" id="{00000000-0008-0000-0300-00007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39" name="TextBox 1">
          <a:extLst>
            <a:ext uri="{FF2B5EF4-FFF2-40B4-BE49-F238E27FC236}">
              <a16:creationId xmlns:a16="http://schemas.microsoft.com/office/drawing/2014/main" id="{00000000-0008-0000-0300-00007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40" name="TextBox 1">
          <a:extLst>
            <a:ext uri="{FF2B5EF4-FFF2-40B4-BE49-F238E27FC236}">
              <a16:creationId xmlns:a16="http://schemas.microsoft.com/office/drawing/2014/main" id="{00000000-0008-0000-0300-00007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41" name="TextBox 1">
          <a:extLst>
            <a:ext uri="{FF2B5EF4-FFF2-40B4-BE49-F238E27FC236}">
              <a16:creationId xmlns:a16="http://schemas.microsoft.com/office/drawing/2014/main" id="{00000000-0008-0000-0300-00007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42" name="TextBox 1">
          <a:extLst>
            <a:ext uri="{FF2B5EF4-FFF2-40B4-BE49-F238E27FC236}">
              <a16:creationId xmlns:a16="http://schemas.microsoft.com/office/drawing/2014/main" id="{00000000-0008-0000-0300-00007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43" name="TextBox 11">
          <a:extLst>
            <a:ext uri="{FF2B5EF4-FFF2-40B4-BE49-F238E27FC236}">
              <a16:creationId xmlns:a16="http://schemas.microsoft.com/office/drawing/2014/main" id="{00000000-0008-0000-0300-00007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44" name="TextBox 1">
          <a:extLst>
            <a:ext uri="{FF2B5EF4-FFF2-40B4-BE49-F238E27FC236}">
              <a16:creationId xmlns:a16="http://schemas.microsoft.com/office/drawing/2014/main" id="{00000000-0008-0000-0300-00008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45" name="TextBox 1">
          <a:extLst>
            <a:ext uri="{FF2B5EF4-FFF2-40B4-BE49-F238E27FC236}">
              <a16:creationId xmlns:a16="http://schemas.microsoft.com/office/drawing/2014/main" id="{00000000-0008-0000-0300-00008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46" name="TextBox 1">
          <a:extLst>
            <a:ext uri="{FF2B5EF4-FFF2-40B4-BE49-F238E27FC236}">
              <a16:creationId xmlns:a16="http://schemas.microsoft.com/office/drawing/2014/main" id="{00000000-0008-0000-0300-00008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47" name="TextBox 1">
          <a:extLst>
            <a:ext uri="{FF2B5EF4-FFF2-40B4-BE49-F238E27FC236}">
              <a16:creationId xmlns:a16="http://schemas.microsoft.com/office/drawing/2014/main" id="{00000000-0008-0000-0300-00008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48" name="TextBox 1">
          <a:extLst>
            <a:ext uri="{FF2B5EF4-FFF2-40B4-BE49-F238E27FC236}">
              <a16:creationId xmlns:a16="http://schemas.microsoft.com/office/drawing/2014/main" id="{00000000-0008-0000-0300-00008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49" name="TextBox 1">
          <a:extLst>
            <a:ext uri="{FF2B5EF4-FFF2-40B4-BE49-F238E27FC236}">
              <a16:creationId xmlns:a16="http://schemas.microsoft.com/office/drawing/2014/main" id="{00000000-0008-0000-0300-00008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50" name="TextBox 1">
          <a:extLst>
            <a:ext uri="{FF2B5EF4-FFF2-40B4-BE49-F238E27FC236}">
              <a16:creationId xmlns:a16="http://schemas.microsoft.com/office/drawing/2014/main" id="{00000000-0008-0000-0300-00008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51" name="TextBox 1">
          <a:extLst>
            <a:ext uri="{FF2B5EF4-FFF2-40B4-BE49-F238E27FC236}">
              <a16:creationId xmlns:a16="http://schemas.microsoft.com/office/drawing/2014/main" id="{00000000-0008-0000-0300-00008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52" name="TextBox 1">
          <a:extLst>
            <a:ext uri="{FF2B5EF4-FFF2-40B4-BE49-F238E27FC236}">
              <a16:creationId xmlns:a16="http://schemas.microsoft.com/office/drawing/2014/main" id="{00000000-0008-0000-0300-00008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53" name="TextBox 1">
          <a:extLst>
            <a:ext uri="{FF2B5EF4-FFF2-40B4-BE49-F238E27FC236}">
              <a16:creationId xmlns:a16="http://schemas.microsoft.com/office/drawing/2014/main" id="{00000000-0008-0000-0300-00008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54" name="TextBox 1">
          <a:extLst>
            <a:ext uri="{FF2B5EF4-FFF2-40B4-BE49-F238E27FC236}">
              <a16:creationId xmlns:a16="http://schemas.microsoft.com/office/drawing/2014/main" id="{00000000-0008-0000-0300-00008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55" name="TextBox 1">
          <a:extLst>
            <a:ext uri="{FF2B5EF4-FFF2-40B4-BE49-F238E27FC236}">
              <a16:creationId xmlns:a16="http://schemas.microsoft.com/office/drawing/2014/main" id="{00000000-0008-0000-0300-00008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56" name="TextBox 1">
          <a:extLst>
            <a:ext uri="{FF2B5EF4-FFF2-40B4-BE49-F238E27FC236}">
              <a16:creationId xmlns:a16="http://schemas.microsoft.com/office/drawing/2014/main" id="{00000000-0008-0000-0300-00008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57" name="TextBox 1">
          <a:extLst>
            <a:ext uri="{FF2B5EF4-FFF2-40B4-BE49-F238E27FC236}">
              <a16:creationId xmlns:a16="http://schemas.microsoft.com/office/drawing/2014/main" id="{00000000-0008-0000-0300-00008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58" name="TextBox 1">
          <a:extLst>
            <a:ext uri="{FF2B5EF4-FFF2-40B4-BE49-F238E27FC236}">
              <a16:creationId xmlns:a16="http://schemas.microsoft.com/office/drawing/2014/main" id="{00000000-0008-0000-0300-00008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59" name="TextBox 1">
          <a:extLst>
            <a:ext uri="{FF2B5EF4-FFF2-40B4-BE49-F238E27FC236}">
              <a16:creationId xmlns:a16="http://schemas.microsoft.com/office/drawing/2014/main" id="{00000000-0008-0000-0300-00008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60" name="TextBox 1">
          <a:extLst>
            <a:ext uri="{FF2B5EF4-FFF2-40B4-BE49-F238E27FC236}">
              <a16:creationId xmlns:a16="http://schemas.microsoft.com/office/drawing/2014/main" id="{00000000-0008-0000-0300-00009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61" name="TextBox 1">
          <a:extLst>
            <a:ext uri="{FF2B5EF4-FFF2-40B4-BE49-F238E27FC236}">
              <a16:creationId xmlns:a16="http://schemas.microsoft.com/office/drawing/2014/main" id="{00000000-0008-0000-0300-00009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62" name="TextBox 11">
          <a:extLst>
            <a:ext uri="{FF2B5EF4-FFF2-40B4-BE49-F238E27FC236}">
              <a16:creationId xmlns:a16="http://schemas.microsoft.com/office/drawing/2014/main" id="{00000000-0008-0000-0300-00009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63" name="TextBox 1">
          <a:extLst>
            <a:ext uri="{FF2B5EF4-FFF2-40B4-BE49-F238E27FC236}">
              <a16:creationId xmlns:a16="http://schemas.microsoft.com/office/drawing/2014/main" id="{00000000-0008-0000-0300-00009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64" name="TextBox 1">
          <a:extLst>
            <a:ext uri="{FF2B5EF4-FFF2-40B4-BE49-F238E27FC236}">
              <a16:creationId xmlns:a16="http://schemas.microsoft.com/office/drawing/2014/main" id="{00000000-0008-0000-0300-00009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65" name="TextBox 1">
          <a:extLst>
            <a:ext uri="{FF2B5EF4-FFF2-40B4-BE49-F238E27FC236}">
              <a16:creationId xmlns:a16="http://schemas.microsoft.com/office/drawing/2014/main" id="{00000000-0008-0000-0300-00009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66" name="TextBox 1">
          <a:extLst>
            <a:ext uri="{FF2B5EF4-FFF2-40B4-BE49-F238E27FC236}">
              <a16:creationId xmlns:a16="http://schemas.microsoft.com/office/drawing/2014/main" id="{00000000-0008-0000-0300-00009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67" name="TextBox 1">
          <a:extLst>
            <a:ext uri="{FF2B5EF4-FFF2-40B4-BE49-F238E27FC236}">
              <a16:creationId xmlns:a16="http://schemas.microsoft.com/office/drawing/2014/main" id="{00000000-0008-0000-0300-00009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68" name="TextBox 1">
          <a:extLst>
            <a:ext uri="{FF2B5EF4-FFF2-40B4-BE49-F238E27FC236}">
              <a16:creationId xmlns:a16="http://schemas.microsoft.com/office/drawing/2014/main" id="{00000000-0008-0000-0300-00009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69" name="TextBox 1">
          <a:extLst>
            <a:ext uri="{FF2B5EF4-FFF2-40B4-BE49-F238E27FC236}">
              <a16:creationId xmlns:a16="http://schemas.microsoft.com/office/drawing/2014/main" id="{00000000-0008-0000-0300-00009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70" name="TextBox 1">
          <a:extLst>
            <a:ext uri="{FF2B5EF4-FFF2-40B4-BE49-F238E27FC236}">
              <a16:creationId xmlns:a16="http://schemas.microsoft.com/office/drawing/2014/main" id="{00000000-0008-0000-0300-00009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71" name="TextBox 1">
          <a:extLst>
            <a:ext uri="{FF2B5EF4-FFF2-40B4-BE49-F238E27FC236}">
              <a16:creationId xmlns:a16="http://schemas.microsoft.com/office/drawing/2014/main" id="{00000000-0008-0000-0300-00009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72" name="TextBox 1">
          <a:extLst>
            <a:ext uri="{FF2B5EF4-FFF2-40B4-BE49-F238E27FC236}">
              <a16:creationId xmlns:a16="http://schemas.microsoft.com/office/drawing/2014/main" id="{00000000-0008-0000-0300-00009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73" name="TextBox 1">
          <a:extLst>
            <a:ext uri="{FF2B5EF4-FFF2-40B4-BE49-F238E27FC236}">
              <a16:creationId xmlns:a16="http://schemas.microsoft.com/office/drawing/2014/main" id="{00000000-0008-0000-0300-00009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74" name="TextBox 1">
          <a:extLst>
            <a:ext uri="{FF2B5EF4-FFF2-40B4-BE49-F238E27FC236}">
              <a16:creationId xmlns:a16="http://schemas.microsoft.com/office/drawing/2014/main" id="{00000000-0008-0000-0300-00009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75" name="TextBox 1">
          <a:extLst>
            <a:ext uri="{FF2B5EF4-FFF2-40B4-BE49-F238E27FC236}">
              <a16:creationId xmlns:a16="http://schemas.microsoft.com/office/drawing/2014/main" id="{00000000-0008-0000-0300-00009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76" name="TextBox 1">
          <a:extLst>
            <a:ext uri="{FF2B5EF4-FFF2-40B4-BE49-F238E27FC236}">
              <a16:creationId xmlns:a16="http://schemas.microsoft.com/office/drawing/2014/main" id="{00000000-0008-0000-0300-0000A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77" name="TextBox 1">
          <a:extLst>
            <a:ext uri="{FF2B5EF4-FFF2-40B4-BE49-F238E27FC236}">
              <a16:creationId xmlns:a16="http://schemas.microsoft.com/office/drawing/2014/main" id="{00000000-0008-0000-0300-0000A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78" name="TextBox 1">
          <a:extLst>
            <a:ext uri="{FF2B5EF4-FFF2-40B4-BE49-F238E27FC236}">
              <a16:creationId xmlns:a16="http://schemas.microsoft.com/office/drawing/2014/main" id="{00000000-0008-0000-0300-0000A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79" name="TextBox 1">
          <a:extLst>
            <a:ext uri="{FF2B5EF4-FFF2-40B4-BE49-F238E27FC236}">
              <a16:creationId xmlns:a16="http://schemas.microsoft.com/office/drawing/2014/main" id="{00000000-0008-0000-0300-0000A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80" name="TextBox 1">
          <a:extLst>
            <a:ext uri="{FF2B5EF4-FFF2-40B4-BE49-F238E27FC236}">
              <a16:creationId xmlns:a16="http://schemas.microsoft.com/office/drawing/2014/main" id="{00000000-0008-0000-0300-0000A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81" name="TextBox 11">
          <a:extLst>
            <a:ext uri="{FF2B5EF4-FFF2-40B4-BE49-F238E27FC236}">
              <a16:creationId xmlns:a16="http://schemas.microsoft.com/office/drawing/2014/main" id="{00000000-0008-0000-0300-0000A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82" name="TextBox 1">
          <a:extLst>
            <a:ext uri="{FF2B5EF4-FFF2-40B4-BE49-F238E27FC236}">
              <a16:creationId xmlns:a16="http://schemas.microsoft.com/office/drawing/2014/main" id="{00000000-0008-0000-0300-0000A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83" name="TextBox 1">
          <a:extLst>
            <a:ext uri="{FF2B5EF4-FFF2-40B4-BE49-F238E27FC236}">
              <a16:creationId xmlns:a16="http://schemas.microsoft.com/office/drawing/2014/main" id="{00000000-0008-0000-0300-0000A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84" name="TextBox 1">
          <a:extLst>
            <a:ext uri="{FF2B5EF4-FFF2-40B4-BE49-F238E27FC236}">
              <a16:creationId xmlns:a16="http://schemas.microsoft.com/office/drawing/2014/main" id="{00000000-0008-0000-0300-0000A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85" name="TextBox 1">
          <a:extLst>
            <a:ext uri="{FF2B5EF4-FFF2-40B4-BE49-F238E27FC236}">
              <a16:creationId xmlns:a16="http://schemas.microsoft.com/office/drawing/2014/main" id="{00000000-0008-0000-0300-0000A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86" name="TextBox 1">
          <a:extLst>
            <a:ext uri="{FF2B5EF4-FFF2-40B4-BE49-F238E27FC236}">
              <a16:creationId xmlns:a16="http://schemas.microsoft.com/office/drawing/2014/main" id="{00000000-0008-0000-0300-0000A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87" name="TextBox 1">
          <a:extLst>
            <a:ext uri="{FF2B5EF4-FFF2-40B4-BE49-F238E27FC236}">
              <a16:creationId xmlns:a16="http://schemas.microsoft.com/office/drawing/2014/main" id="{00000000-0008-0000-0300-0000A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88" name="TextBox 1">
          <a:extLst>
            <a:ext uri="{FF2B5EF4-FFF2-40B4-BE49-F238E27FC236}">
              <a16:creationId xmlns:a16="http://schemas.microsoft.com/office/drawing/2014/main" id="{00000000-0008-0000-0300-0000A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89" name="TextBox 1">
          <a:extLst>
            <a:ext uri="{FF2B5EF4-FFF2-40B4-BE49-F238E27FC236}">
              <a16:creationId xmlns:a16="http://schemas.microsoft.com/office/drawing/2014/main" id="{00000000-0008-0000-0300-0000A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90" name="TextBox 1">
          <a:extLst>
            <a:ext uri="{FF2B5EF4-FFF2-40B4-BE49-F238E27FC236}">
              <a16:creationId xmlns:a16="http://schemas.microsoft.com/office/drawing/2014/main" id="{00000000-0008-0000-0300-0000A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91" name="TextBox 1">
          <a:extLst>
            <a:ext uri="{FF2B5EF4-FFF2-40B4-BE49-F238E27FC236}">
              <a16:creationId xmlns:a16="http://schemas.microsoft.com/office/drawing/2014/main" id="{00000000-0008-0000-0300-0000A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92" name="TextBox 1">
          <a:extLst>
            <a:ext uri="{FF2B5EF4-FFF2-40B4-BE49-F238E27FC236}">
              <a16:creationId xmlns:a16="http://schemas.microsoft.com/office/drawing/2014/main" id="{00000000-0008-0000-0300-0000B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93" name="TextBox 1">
          <a:extLst>
            <a:ext uri="{FF2B5EF4-FFF2-40B4-BE49-F238E27FC236}">
              <a16:creationId xmlns:a16="http://schemas.microsoft.com/office/drawing/2014/main" id="{00000000-0008-0000-0300-0000B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94" name="TextBox 1">
          <a:extLst>
            <a:ext uri="{FF2B5EF4-FFF2-40B4-BE49-F238E27FC236}">
              <a16:creationId xmlns:a16="http://schemas.microsoft.com/office/drawing/2014/main" id="{00000000-0008-0000-0300-0000B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95" name="TextBox 1">
          <a:extLst>
            <a:ext uri="{FF2B5EF4-FFF2-40B4-BE49-F238E27FC236}">
              <a16:creationId xmlns:a16="http://schemas.microsoft.com/office/drawing/2014/main" id="{00000000-0008-0000-0300-0000B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96" name="TextBox 1">
          <a:extLst>
            <a:ext uri="{FF2B5EF4-FFF2-40B4-BE49-F238E27FC236}">
              <a16:creationId xmlns:a16="http://schemas.microsoft.com/office/drawing/2014/main" id="{00000000-0008-0000-0300-0000B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97" name="TextBox 1">
          <a:extLst>
            <a:ext uri="{FF2B5EF4-FFF2-40B4-BE49-F238E27FC236}">
              <a16:creationId xmlns:a16="http://schemas.microsoft.com/office/drawing/2014/main" id="{00000000-0008-0000-0300-0000B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98" name="TextBox 1">
          <a:extLst>
            <a:ext uri="{FF2B5EF4-FFF2-40B4-BE49-F238E27FC236}">
              <a16:creationId xmlns:a16="http://schemas.microsoft.com/office/drawing/2014/main" id="{00000000-0008-0000-0300-0000B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2999" name="TextBox 1">
          <a:extLst>
            <a:ext uri="{FF2B5EF4-FFF2-40B4-BE49-F238E27FC236}">
              <a16:creationId xmlns:a16="http://schemas.microsoft.com/office/drawing/2014/main" id="{00000000-0008-0000-0300-0000B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00" name="TextBox 11">
          <a:extLst>
            <a:ext uri="{FF2B5EF4-FFF2-40B4-BE49-F238E27FC236}">
              <a16:creationId xmlns:a16="http://schemas.microsoft.com/office/drawing/2014/main" id="{00000000-0008-0000-0300-0000B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01" name="TextBox 1">
          <a:extLst>
            <a:ext uri="{FF2B5EF4-FFF2-40B4-BE49-F238E27FC236}">
              <a16:creationId xmlns:a16="http://schemas.microsoft.com/office/drawing/2014/main" id="{00000000-0008-0000-0300-0000B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02" name="TextBox 1">
          <a:extLst>
            <a:ext uri="{FF2B5EF4-FFF2-40B4-BE49-F238E27FC236}">
              <a16:creationId xmlns:a16="http://schemas.microsoft.com/office/drawing/2014/main" id="{00000000-0008-0000-0300-0000B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03" name="TextBox 1">
          <a:extLst>
            <a:ext uri="{FF2B5EF4-FFF2-40B4-BE49-F238E27FC236}">
              <a16:creationId xmlns:a16="http://schemas.microsoft.com/office/drawing/2014/main" id="{00000000-0008-0000-0300-0000B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04" name="TextBox 1">
          <a:extLst>
            <a:ext uri="{FF2B5EF4-FFF2-40B4-BE49-F238E27FC236}">
              <a16:creationId xmlns:a16="http://schemas.microsoft.com/office/drawing/2014/main" id="{00000000-0008-0000-0300-0000B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05" name="TextBox 1">
          <a:extLst>
            <a:ext uri="{FF2B5EF4-FFF2-40B4-BE49-F238E27FC236}">
              <a16:creationId xmlns:a16="http://schemas.microsoft.com/office/drawing/2014/main" id="{00000000-0008-0000-0300-0000B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06" name="TextBox 1">
          <a:extLst>
            <a:ext uri="{FF2B5EF4-FFF2-40B4-BE49-F238E27FC236}">
              <a16:creationId xmlns:a16="http://schemas.microsoft.com/office/drawing/2014/main" id="{00000000-0008-0000-0300-0000B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07" name="TextBox 1">
          <a:extLst>
            <a:ext uri="{FF2B5EF4-FFF2-40B4-BE49-F238E27FC236}">
              <a16:creationId xmlns:a16="http://schemas.microsoft.com/office/drawing/2014/main" id="{00000000-0008-0000-0300-0000B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08" name="TextBox 1">
          <a:extLst>
            <a:ext uri="{FF2B5EF4-FFF2-40B4-BE49-F238E27FC236}">
              <a16:creationId xmlns:a16="http://schemas.microsoft.com/office/drawing/2014/main" id="{00000000-0008-0000-0300-0000C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09" name="TextBox 1">
          <a:extLst>
            <a:ext uri="{FF2B5EF4-FFF2-40B4-BE49-F238E27FC236}">
              <a16:creationId xmlns:a16="http://schemas.microsoft.com/office/drawing/2014/main" id="{00000000-0008-0000-0300-0000C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10" name="TextBox 1">
          <a:extLst>
            <a:ext uri="{FF2B5EF4-FFF2-40B4-BE49-F238E27FC236}">
              <a16:creationId xmlns:a16="http://schemas.microsoft.com/office/drawing/2014/main" id="{00000000-0008-0000-0300-0000C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11" name="TextBox 1">
          <a:extLst>
            <a:ext uri="{FF2B5EF4-FFF2-40B4-BE49-F238E27FC236}">
              <a16:creationId xmlns:a16="http://schemas.microsoft.com/office/drawing/2014/main" id="{00000000-0008-0000-0300-0000C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12" name="TextBox 1">
          <a:extLst>
            <a:ext uri="{FF2B5EF4-FFF2-40B4-BE49-F238E27FC236}">
              <a16:creationId xmlns:a16="http://schemas.microsoft.com/office/drawing/2014/main" id="{00000000-0008-0000-0300-0000C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13" name="TextBox 1">
          <a:extLst>
            <a:ext uri="{FF2B5EF4-FFF2-40B4-BE49-F238E27FC236}">
              <a16:creationId xmlns:a16="http://schemas.microsoft.com/office/drawing/2014/main" id="{00000000-0008-0000-0300-0000C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14" name="TextBox 1">
          <a:extLst>
            <a:ext uri="{FF2B5EF4-FFF2-40B4-BE49-F238E27FC236}">
              <a16:creationId xmlns:a16="http://schemas.microsoft.com/office/drawing/2014/main" id="{00000000-0008-0000-0300-0000C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15" name="TextBox 1">
          <a:extLst>
            <a:ext uri="{FF2B5EF4-FFF2-40B4-BE49-F238E27FC236}">
              <a16:creationId xmlns:a16="http://schemas.microsoft.com/office/drawing/2014/main" id="{00000000-0008-0000-0300-0000C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16" name="TextBox 1">
          <a:extLst>
            <a:ext uri="{FF2B5EF4-FFF2-40B4-BE49-F238E27FC236}">
              <a16:creationId xmlns:a16="http://schemas.microsoft.com/office/drawing/2014/main" id="{00000000-0008-0000-0300-0000C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17" name="TextBox 1">
          <a:extLst>
            <a:ext uri="{FF2B5EF4-FFF2-40B4-BE49-F238E27FC236}">
              <a16:creationId xmlns:a16="http://schemas.microsoft.com/office/drawing/2014/main" id="{00000000-0008-0000-0300-0000C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18" name="TextBox 1">
          <a:extLst>
            <a:ext uri="{FF2B5EF4-FFF2-40B4-BE49-F238E27FC236}">
              <a16:creationId xmlns:a16="http://schemas.microsoft.com/office/drawing/2014/main" id="{00000000-0008-0000-0300-0000C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19" name="TextBox 1">
          <a:extLst>
            <a:ext uri="{FF2B5EF4-FFF2-40B4-BE49-F238E27FC236}">
              <a16:creationId xmlns:a16="http://schemas.microsoft.com/office/drawing/2014/main" id="{00000000-0008-0000-0300-0000C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20" name="TextBox 11">
          <a:extLst>
            <a:ext uri="{FF2B5EF4-FFF2-40B4-BE49-F238E27FC236}">
              <a16:creationId xmlns:a16="http://schemas.microsoft.com/office/drawing/2014/main" id="{00000000-0008-0000-0300-0000C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21" name="TextBox 1">
          <a:extLst>
            <a:ext uri="{FF2B5EF4-FFF2-40B4-BE49-F238E27FC236}">
              <a16:creationId xmlns:a16="http://schemas.microsoft.com/office/drawing/2014/main" id="{00000000-0008-0000-0300-0000C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22" name="TextBox 1">
          <a:extLst>
            <a:ext uri="{FF2B5EF4-FFF2-40B4-BE49-F238E27FC236}">
              <a16:creationId xmlns:a16="http://schemas.microsoft.com/office/drawing/2014/main" id="{00000000-0008-0000-0300-0000C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23" name="TextBox 1">
          <a:extLst>
            <a:ext uri="{FF2B5EF4-FFF2-40B4-BE49-F238E27FC236}">
              <a16:creationId xmlns:a16="http://schemas.microsoft.com/office/drawing/2014/main" id="{00000000-0008-0000-0300-0000C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24" name="TextBox 1">
          <a:extLst>
            <a:ext uri="{FF2B5EF4-FFF2-40B4-BE49-F238E27FC236}">
              <a16:creationId xmlns:a16="http://schemas.microsoft.com/office/drawing/2014/main" id="{00000000-0008-0000-0300-0000D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25" name="TextBox 1">
          <a:extLst>
            <a:ext uri="{FF2B5EF4-FFF2-40B4-BE49-F238E27FC236}">
              <a16:creationId xmlns:a16="http://schemas.microsoft.com/office/drawing/2014/main" id="{00000000-0008-0000-0300-0000D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26" name="TextBox 1">
          <a:extLst>
            <a:ext uri="{FF2B5EF4-FFF2-40B4-BE49-F238E27FC236}">
              <a16:creationId xmlns:a16="http://schemas.microsoft.com/office/drawing/2014/main" id="{00000000-0008-0000-0300-0000D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27" name="TextBox 1">
          <a:extLst>
            <a:ext uri="{FF2B5EF4-FFF2-40B4-BE49-F238E27FC236}">
              <a16:creationId xmlns:a16="http://schemas.microsoft.com/office/drawing/2014/main" id="{00000000-0008-0000-0300-0000D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28" name="TextBox 1">
          <a:extLst>
            <a:ext uri="{FF2B5EF4-FFF2-40B4-BE49-F238E27FC236}">
              <a16:creationId xmlns:a16="http://schemas.microsoft.com/office/drawing/2014/main" id="{00000000-0008-0000-0300-0000D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29" name="TextBox 1">
          <a:extLst>
            <a:ext uri="{FF2B5EF4-FFF2-40B4-BE49-F238E27FC236}">
              <a16:creationId xmlns:a16="http://schemas.microsoft.com/office/drawing/2014/main" id="{00000000-0008-0000-0300-0000D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30" name="TextBox 1">
          <a:extLst>
            <a:ext uri="{FF2B5EF4-FFF2-40B4-BE49-F238E27FC236}">
              <a16:creationId xmlns:a16="http://schemas.microsoft.com/office/drawing/2014/main" id="{00000000-0008-0000-0300-0000D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31" name="TextBox 1">
          <a:extLst>
            <a:ext uri="{FF2B5EF4-FFF2-40B4-BE49-F238E27FC236}">
              <a16:creationId xmlns:a16="http://schemas.microsoft.com/office/drawing/2014/main" id="{00000000-0008-0000-0300-0000D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32" name="TextBox 1">
          <a:extLst>
            <a:ext uri="{FF2B5EF4-FFF2-40B4-BE49-F238E27FC236}">
              <a16:creationId xmlns:a16="http://schemas.microsoft.com/office/drawing/2014/main" id="{00000000-0008-0000-0300-0000D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33" name="TextBox 1">
          <a:extLst>
            <a:ext uri="{FF2B5EF4-FFF2-40B4-BE49-F238E27FC236}">
              <a16:creationId xmlns:a16="http://schemas.microsoft.com/office/drawing/2014/main" id="{00000000-0008-0000-0300-0000D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34" name="TextBox 1">
          <a:extLst>
            <a:ext uri="{FF2B5EF4-FFF2-40B4-BE49-F238E27FC236}">
              <a16:creationId xmlns:a16="http://schemas.microsoft.com/office/drawing/2014/main" id="{00000000-0008-0000-0300-0000D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35" name="TextBox 1">
          <a:extLst>
            <a:ext uri="{FF2B5EF4-FFF2-40B4-BE49-F238E27FC236}">
              <a16:creationId xmlns:a16="http://schemas.microsoft.com/office/drawing/2014/main" id="{00000000-0008-0000-0300-0000D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36" name="TextBox 1">
          <a:extLst>
            <a:ext uri="{FF2B5EF4-FFF2-40B4-BE49-F238E27FC236}">
              <a16:creationId xmlns:a16="http://schemas.microsoft.com/office/drawing/2014/main" id="{00000000-0008-0000-0300-0000D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37" name="TextBox 1">
          <a:extLst>
            <a:ext uri="{FF2B5EF4-FFF2-40B4-BE49-F238E27FC236}">
              <a16:creationId xmlns:a16="http://schemas.microsoft.com/office/drawing/2014/main" id="{00000000-0008-0000-0300-0000D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38" name="TextBox 1">
          <a:extLst>
            <a:ext uri="{FF2B5EF4-FFF2-40B4-BE49-F238E27FC236}">
              <a16:creationId xmlns:a16="http://schemas.microsoft.com/office/drawing/2014/main" id="{00000000-0008-0000-0300-0000D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00000000-0008-0000-0300-0000D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40" name="TextBox 1">
          <a:extLst>
            <a:ext uri="{FF2B5EF4-FFF2-40B4-BE49-F238E27FC236}">
              <a16:creationId xmlns:a16="http://schemas.microsoft.com/office/drawing/2014/main" id="{00000000-0008-0000-0300-0000E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41" name="TextBox 1">
          <a:extLst>
            <a:ext uri="{FF2B5EF4-FFF2-40B4-BE49-F238E27FC236}">
              <a16:creationId xmlns:a16="http://schemas.microsoft.com/office/drawing/2014/main" id="{00000000-0008-0000-0300-0000E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42" name="TextBox 1">
          <a:extLst>
            <a:ext uri="{FF2B5EF4-FFF2-40B4-BE49-F238E27FC236}">
              <a16:creationId xmlns:a16="http://schemas.microsoft.com/office/drawing/2014/main" id="{00000000-0008-0000-0300-0000E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43" name="TextBox 1">
          <a:extLst>
            <a:ext uri="{FF2B5EF4-FFF2-40B4-BE49-F238E27FC236}">
              <a16:creationId xmlns:a16="http://schemas.microsoft.com/office/drawing/2014/main" id="{00000000-0008-0000-0300-0000E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44" name="TextBox 1">
          <a:extLst>
            <a:ext uri="{FF2B5EF4-FFF2-40B4-BE49-F238E27FC236}">
              <a16:creationId xmlns:a16="http://schemas.microsoft.com/office/drawing/2014/main" id="{00000000-0008-0000-0300-0000E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45" name="TextBox 1">
          <a:extLst>
            <a:ext uri="{FF2B5EF4-FFF2-40B4-BE49-F238E27FC236}">
              <a16:creationId xmlns:a16="http://schemas.microsoft.com/office/drawing/2014/main" id="{00000000-0008-0000-0300-0000E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46" name="TextBox 1">
          <a:extLst>
            <a:ext uri="{FF2B5EF4-FFF2-40B4-BE49-F238E27FC236}">
              <a16:creationId xmlns:a16="http://schemas.microsoft.com/office/drawing/2014/main" id="{00000000-0008-0000-0300-0000E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47" name="TextBox 1">
          <a:extLst>
            <a:ext uri="{FF2B5EF4-FFF2-40B4-BE49-F238E27FC236}">
              <a16:creationId xmlns:a16="http://schemas.microsoft.com/office/drawing/2014/main" id="{00000000-0008-0000-0300-0000E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48" name="TextBox 1">
          <a:extLst>
            <a:ext uri="{FF2B5EF4-FFF2-40B4-BE49-F238E27FC236}">
              <a16:creationId xmlns:a16="http://schemas.microsoft.com/office/drawing/2014/main" id="{00000000-0008-0000-0300-0000E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49" name="TextBox 1">
          <a:extLst>
            <a:ext uri="{FF2B5EF4-FFF2-40B4-BE49-F238E27FC236}">
              <a16:creationId xmlns:a16="http://schemas.microsoft.com/office/drawing/2014/main" id="{00000000-0008-0000-0300-0000E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50" name="TextBox 1">
          <a:extLst>
            <a:ext uri="{FF2B5EF4-FFF2-40B4-BE49-F238E27FC236}">
              <a16:creationId xmlns:a16="http://schemas.microsoft.com/office/drawing/2014/main" id="{00000000-0008-0000-0300-0000E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51" name="TextBox 1">
          <a:extLst>
            <a:ext uri="{FF2B5EF4-FFF2-40B4-BE49-F238E27FC236}">
              <a16:creationId xmlns:a16="http://schemas.microsoft.com/office/drawing/2014/main" id="{00000000-0008-0000-0300-0000E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52" name="TextBox 1">
          <a:extLst>
            <a:ext uri="{FF2B5EF4-FFF2-40B4-BE49-F238E27FC236}">
              <a16:creationId xmlns:a16="http://schemas.microsoft.com/office/drawing/2014/main" id="{00000000-0008-0000-0300-0000E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53" name="TextBox 1">
          <a:extLst>
            <a:ext uri="{FF2B5EF4-FFF2-40B4-BE49-F238E27FC236}">
              <a16:creationId xmlns:a16="http://schemas.microsoft.com/office/drawing/2014/main" id="{00000000-0008-0000-0300-0000E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54" name="TextBox 1">
          <a:extLst>
            <a:ext uri="{FF2B5EF4-FFF2-40B4-BE49-F238E27FC236}">
              <a16:creationId xmlns:a16="http://schemas.microsoft.com/office/drawing/2014/main" id="{00000000-0008-0000-0300-0000E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55" name="TextBox 1">
          <a:extLst>
            <a:ext uri="{FF2B5EF4-FFF2-40B4-BE49-F238E27FC236}">
              <a16:creationId xmlns:a16="http://schemas.microsoft.com/office/drawing/2014/main" id="{00000000-0008-0000-0300-0000E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56" name="TextBox 1">
          <a:extLst>
            <a:ext uri="{FF2B5EF4-FFF2-40B4-BE49-F238E27FC236}">
              <a16:creationId xmlns:a16="http://schemas.microsoft.com/office/drawing/2014/main" id="{00000000-0008-0000-0300-0000F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57" name="TextBox 1">
          <a:extLst>
            <a:ext uri="{FF2B5EF4-FFF2-40B4-BE49-F238E27FC236}">
              <a16:creationId xmlns:a16="http://schemas.microsoft.com/office/drawing/2014/main" id="{00000000-0008-0000-0300-0000F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58" name="TextBox 1">
          <a:extLst>
            <a:ext uri="{FF2B5EF4-FFF2-40B4-BE49-F238E27FC236}">
              <a16:creationId xmlns:a16="http://schemas.microsoft.com/office/drawing/2014/main" id="{00000000-0008-0000-0300-0000F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59" name="TextBox 11">
          <a:extLst>
            <a:ext uri="{FF2B5EF4-FFF2-40B4-BE49-F238E27FC236}">
              <a16:creationId xmlns:a16="http://schemas.microsoft.com/office/drawing/2014/main" id="{00000000-0008-0000-0300-0000F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60" name="TextBox 1">
          <a:extLst>
            <a:ext uri="{FF2B5EF4-FFF2-40B4-BE49-F238E27FC236}">
              <a16:creationId xmlns:a16="http://schemas.microsoft.com/office/drawing/2014/main" id="{00000000-0008-0000-0300-0000F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61" name="TextBox 1">
          <a:extLst>
            <a:ext uri="{FF2B5EF4-FFF2-40B4-BE49-F238E27FC236}">
              <a16:creationId xmlns:a16="http://schemas.microsoft.com/office/drawing/2014/main" id="{00000000-0008-0000-0300-0000F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62" name="TextBox 1">
          <a:extLst>
            <a:ext uri="{FF2B5EF4-FFF2-40B4-BE49-F238E27FC236}">
              <a16:creationId xmlns:a16="http://schemas.microsoft.com/office/drawing/2014/main" id="{00000000-0008-0000-0300-0000F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63" name="TextBox 1">
          <a:extLst>
            <a:ext uri="{FF2B5EF4-FFF2-40B4-BE49-F238E27FC236}">
              <a16:creationId xmlns:a16="http://schemas.microsoft.com/office/drawing/2014/main" id="{00000000-0008-0000-0300-0000F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64" name="TextBox 1">
          <a:extLst>
            <a:ext uri="{FF2B5EF4-FFF2-40B4-BE49-F238E27FC236}">
              <a16:creationId xmlns:a16="http://schemas.microsoft.com/office/drawing/2014/main" id="{00000000-0008-0000-0300-0000F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65" name="TextBox 1">
          <a:extLst>
            <a:ext uri="{FF2B5EF4-FFF2-40B4-BE49-F238E27FC236}">
              <a16:creationId xmlns:a16="http://schemas.microsoft.com/office/drawing/2014/main" id="{00000000-0008-0000-0300-0000F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66" name="TextBox 1">
          <a:extLst>
            <a:ext uri="{FF2B5EF4-FFF2-40B4-BE49-F238E27FC236}">
              <a16:creationId xmlns:a16="http://schemas.microsoft.com/office/drawing/2014/main" id="{00000000-0008-0000-0300-0000F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67" name="TextBox 1">
          <a:extLst>
            <a:ext uri="{FF2B5EF4-FFF2-40B4-BE49-F238E27FC236}">
              <a16:creationId xmlns:a16="http://schemas.microsoft.com/office/drawing/2014/main" id="{00000000-0008-0000-0300-0000F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68" name="TextBox 1">
          <a:extLst>
            <a:ext uri="{FF2B5EF4-FFF2-40B4-BE49-F238E27FC236}">
              <a16:creationId xmlns:a16="http://schemas.microsoft.com/office/drawing/2014/main" id="{00000000-0008-0000-0300-0000F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69" name="TextBox 1">
          <a:extLst>
            <a:ext uri="{FF2B5EF4-FFF2-40B4-BE49-F238E27FC236}">
              <a16:creationId xmlns:a16="http://schemas.microsoft.com/office/drawing/2014/main" id="{00000000-0008-0000-0300-0000F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70" name="TextBox 1">
          <a:extLst>
            <a:ext uri="{FF2B5EF4-FFF2-40B4-BE49-F238E27FC236}">
              <a16:creationId xmlns:a16="http://schemas.microsoft.com/office/drawing/2014/main" id="{00000000-0008-0000-0300-0000F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71" name="TextBox 1">
          <a:extLst>
            <a:ext uri="{FF2B5EF4-FFF2-40B4-BE49-F238E27FC236}">
              <a16:creationId xmlns:a16="http://schemas.microsoft.com/office/drawing/2014/main" id="{00000000-0008-0000-0300-0000F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72" name="TextBox 1">
          <a:extLst>
            <a:ext uri="{FF2B5EF4-FFF2-40B4-BE49-F238E27FC236}">
              <a16:creationId xmlns:a16="http://schemas.microsoft.com/office/drawing/2014/main" id="{00000000-0008-0000-0300-00000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73" name="TextBox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74" name="TextBox 1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75" name="TextBox 1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76" name="TextBox 1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77" name="TextBox 1">
          <a:extLs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78" name="TextBox 11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79" name="TextBox 1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80" name="TextBox 1">
          <a:extLs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81" name="TextBox 1">
          <a:extLst>
            <a:ext uri="{FF2B5EF4-FFF2-40B4-BE49-F238E27FC236}">
              <a16:creationId xmlns:a16="http://schemas.microsoft.com/office/drawing/2014/main" id="{00000000-0008-0000-0300-00000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82" name="TextBox 1">
          <a:extLst>
            <a:ext uri="{FF2B5EF4-FFF2-40B4-BE49-F238E27FC236}">
              <a16:creationId xmlns:a16="http://schemas.microsoft.com/office/drawing/2014/main" id="{00000000-0008-0000-0300-00000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83" name="TextBox 1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84" name="TextBox 1">
          <a:extLst>
            <a:ext uri="{FF2B5EF4-FFF2-40B4-BE49-F238E27FC236}">
              <a16:creationId xmlns:a16="http://schemas.microsoft.com/office/drawing/2014/main" id="{00000000-0008-0000-0300-00000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85" name="TextBox 1">
          <a:extLs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86" name="TextBox 1">
          <a:extLs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87" name="TextBox 1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88" name="TextBox 1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89" name="TextBox 1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90" name="TextBox 1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91" name="TextBox 1">
          <a:extLst>
            <a:ext uri="{FF2B5EF4-FFF2-40B4-BE49-F238E27FC236}">
              <a16:creationId xmlns:a16="http://schemas.microsoft.com/office/drawing/2014/main" id="{00000000-0008-0000-0300-00001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92" name="TextBox 1">
          <a:extLst>
            <a:ext uri="{FF2B5EF4-FFF2-40B4-BE49-F238E27FC236}">
              <a16:creationId xmlns:a16="http://schemas.microsoft.com/office/drawing/2014/main" id="{00000000-0008-0000-0300-00001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93" name="TextBox 1">
          <a:extLst>
            <a:ext uri="{FF2B5EF4-FFF2-40B4-BE49-F238E27FC236}">
              <a16:creationId xmlns:a16="http://schemas.microsoft.com/office/drawing/2014/main" id="{00000000-0008-0000-0300-00001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94" name="TextBox 1">
          <a:extLst>
            <a:ext uri="{FF2B5EF4-FFF2-40B4-BE49-F238E27FC236}">
              <a16:creationId xmlns:a16="http://schemas.microsoft.com/office/drawing/2014/main" id="{00000000-0008-0000-0300-00001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95" name="TextBox 1">
          <a:extLst>
            <a:ext uri="{FF2B5EF4-FFF2-40B4-BE49-F238E27FC236}">
              <a16:creationId xmlns:a16="http://schemas.microsoft.com/office/drawing/2014/main" id="{00000000-0008-0000-0300-00001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96" name="TextBox 1">
          <a:extLst>
            <a:ext uri="{FF2B5EF4-FFF2-40B4-BE49-F238E27FC236}">
              <a16:creationId xmlns:a16="http://schemas.microsoft.com/office/drawing/2014/main" id="{00000000-0008-0000-0300-00001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97" name="TextBox 11">
          <a:extLst>
            <a:ext uri="{FF2B5EF4-FFF2-40B4-BE49-F238E27FC236}">
              <a16:creationId xmlns:a16="http://schemas.microsoft.com/office/drawing/2014/main" id="{00000000-0008-0000-0300-00001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98" name="TextBox 1">
          <a:extLst>
            <a:ext uri="{FF2B5EF4-FFF2-40B4-BE49-F238E27FC236}">
              <a16:creationId xmlns:a16="http://schemas.microsoft.com/office/drawing/2014/main" id="{00000000-0008-0000-0300-00001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099" name="TextBox 1">
          <a:extLs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00" name="TextBox 1">
          <a:extLst>
            <a:ext uri="{FF2B5EF4-FFF2-40B4-BE49-F238E27FC236}">
              <a16:creationId xmlns:a16="http://schemas.microsoft.com/office/drawing/2014/main" id="{00000000-0008-0000-0300-00001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01" name="TextBox 1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02" name="TextBox 1">
          <a:extLs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03" name="TextBox 1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04" name="TextBox 1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05" name="TextBox 1">
          <a:extLs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06" name="TextBox 1">
          <a:extLst>
            <a:ext uri="{FF2B5EF4-FFF2-40B4-BE49-F238E27FC236}">
              <a16:creationId xmlns:a16="http://schemas.microsoft.com/office/drawing/2014/main" id="{00000000-0008-0000-0300-00002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07" name="TextBox 1">
          <a:extLst>
            <a:ext uri="{FF2B5EF4-FFF2-40B4-BE49-F238E27FC236}">
              <a16:creationId xmlns:a16="http://schemas.microsoft.com/office/drawing/2014/main" id="{00000000-0008-0000-0300-00002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08" name="TextBox 1">
          <a:extLst>
            <a:ext uri="{FF2B5EF4-FFF2-40B4-BE49-F238E27FC236}">
              <a16:creationId xmlns:a16="http://schemas.microsoft.com/office/drawing/2014/main" id="{00000000-0008-0000-0300-00002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09" name="TextBox 1">
          <a:extLst>
            <a:ext uri="{FF2B5EF4-FFF2-40B4-BE49-F238E27FC236}">
              <a16:creationId xmlns:a16="http://schemas.microsoft.com/office/drawing/2014/main" id="{00000000-0008-0000-0300-00002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10" name="TextBox 1">
          <a:extLst>
            <a:ext uri="{FF2B5EF4-FFF2-40B4-BE49-F238E27FC236}">
              <a16:creationId xmlns:a16="http://schemas.microsoft.com/office/drawing/2014/main" id="{00000000-0008-0000-0300-00002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11" name="TextBox 1">
          <a:extLst>
            <a:ext uri="{FF2B5EF4-FFF2-40B4-BE49-F238E27FC236}">
              <a16:creationId xmlns:a16="http://schemas.microsoft.com/office/drawing/2014/main" id="{00000000-0008-0000-0300-00002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12" name="TextBox 1">
          <a:extLst>
            <a:ext uri="{FF2B5EF4-FFF2-40B4-BE49-F238E27FC236}">
              <a16:creationId xmlns:a16="http://schemas.microsoft.com/office/drawing/2014/main" id="{00000000-0008-0000-0300-00002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13" name="TextBox 1">
          <a:extLs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14" name="TextBox 1">
          <a:extLst>
            <a:ext uri="{FF2B5EF4-FFF2-40B4-BE49-F238E27FC236}">
              <a16:creationId xmlns:a16="http://schemas.microsoft.com/office/drawing/2014/main" id="{00000000-0008-0000-0300-00002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15" name="TextBox 1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16" name="TextBox 11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17" name="TextBox 1">
          <a:extLst>
            <a:ext uri="{FF2B5EF4-FFF2-40B4-BE49-F238E27FC236}">
              <a16:creationId xmlns:a16="http://schemas.microsoft.com/office/drawing/2014/main" id="{00000000-0008-0000-0300-00002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18" name="TextBox 1">
          <a:extLst>
            <a:ext uri="{FF2B5EF4-FFF2-40B4-BE49-F238E27FC236}">
              <a16:creationId xmlns:a16="http://schemas.microsoft.com/office/drawing/2014/main" id="{00000000-0008-0000-0300-00002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19" name="TextBox 1">
          <a:extLst>
            <a:ext uri="{FF2B5EF4-FFF2-40B4-BE49-F238E27FC236}">
              <a16:creationId xmlns:a16="http://schemas.microsoft.com/office/drawing/2014/main" id="{00000000-0008-0000-0300-00002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20" name="TextBox 1">
          <a:extLst>
            <a:ext uri="{FF2B5EF4-FFF2-40B4-BE49-F238E27FC236}">
              <a16:creationId xmlns:a16="http://schemas.microsoft.com/office/drawing/2014/main" id="{00000000-0008-0000-0300-00003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21" name="TextBox 1">
          <a:extLst>
            <a:ext uri="{FF2B5EF4-FFF2-40B4-BE49-F238E27FC236}">
              <a16:creationId xmlns:a16="http://schemas.microsoft.com/office/drawing/2014/main" id="{00000000-0008-0000-0300-00003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22" name="TextBox 1">
          <a:extLst>
            <a:ext uri="{FF2B5EF4-FFF2-40B4-BE49-F238E27FC236}">
              <a16:creationId xmlns:a16="http://schemas.microsoft.com/office/drawing/2014/main" id="{00000000-0008-0000-0300-00003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23" name="TextBox 1">
          <a:extLst>
            <a:ext uri="{FF2B5EF4-FFF2-40B4-BE49-F238E27FC236}">
              <a16:creationId xmlns:a16="http://schemas.microsoft.com/office/drawing/2014/main" id="{00000000-0008-0000-0300-00003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24" name="TextBox 1">
          <a:extLst>
            <a:ext uri="{FF2B5EF4-FFF2-40B4-BE49-F238E27FC236}">
              <a16:creationId xmlns:a16="http://schemas.microsoft.com/office/drawing/2014/main" id="{00000000-0008-0000-0300-00003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25" name="TextBox 1">
          <a:extLs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26" name="TextBox 1">
          <a:extLst>
            <a:ext uri="{FF2B5EF4-FFF2-40B4-BE49-F238E27FC236}">
              <a16:creationId xmlns:a16="http://schemas.microsoft.com/office/drawing/2014/main" id="{00000000-0008-0000-0300-00003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27" name="TextBox 1">
          <a:extLst>
            <a:ext uri="{FF2B5EF4-FFF2-40B4-BE49-F238E27FC236}">
              <a16:creationId xmlns:a16="http://schemas.microsoft.com/office/drawing/2014/main" id="{00000000-0008-0000-0300-00003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28" name="TextBox 1">
          <a:extLst>
            <a:ext uri="{FF2B5EF4-FFF2-40B4-BE49-F238E27FC236}">
              <a16:creationId xmlns:a16="http://schemas.microsoft.com/office/drawing/2014/main" id="{00000000-0008-0000-0300-00003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29" name="TextBox 1">
          <a:extLst>
            <a:ext uri="{FF2B5EF4-FFF2-40B4-BE49-F238E27FC236}">
              <a16:creationId xmlns:a16="http://schemas.microsoft.com/office/drawing/2014/main" id="{00000000-0008-0000-0300-00003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30" name="TextBox 1">
          <a:extLst>
            <a:ext uri="{FF2B5EF4-FFF2-40B4-BE49-F238E27FC236}">
              <a16:creationId xmlns:a16="http://schemas.microsoft.com/office/drawing/2014/main" id="{00000000-0008-0000-0300-00003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31" name="TextBox 1">
          <a:extLst>
            <a:ext uri="{FF2B5EF4-FFF2-40B4-BE49-F238E27FC236}">
              <a16:creationId xmlns:a16="http://schemas.microsoft.com/office/drawing/2014/main" id="{00000000-0008-0000-0300-00003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32" name="TextBox 1">
          <a:extLst>
            <a:ext uri="{FF2B5EF4-FFF2-40B4-BE49-F238E27FC236}">
              <a16:creationId xmlns:a16="http://schemas.microsoft.com/office/drawing/2014/main" id="{00000000-0008-0000-0300-00003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33" name="TextBox 1">
          <a:extLst>
            <a:ext uri="{FF2B5EF4-FFF2-40B4-BE49-F238E27FC236}">
              <a16:creationId xmlns:a16="http://schemas.microsoft.com/office/drawing/2014/main" id="{00000000-0008-0000-0300-00003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34" name="TextBox 1">
          <a:extLst>
            <a:ext uri="{FF2B5EF4-FFF2-40B4-BE49-F238E27FC236}">
              <a16:creationId xmlns:a16="http://schemas.microsoft.com/office/drawing/2014/main" id="{00000000-0008-0000-0300-00003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35" name="TextBox 11">
          <a:extLst>
            <a:ext uri="{FF2B5EF4-FFF2-40B4-BE49-F238E27FC236}">
              <a16:creationId xmlns:a16="http://schemas.microsoft.com/office/drawing/2014/main" id="{00000000-0008-0000-0300-00003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36" name="TextBox 1">
          <a:extLst>
            <a:ext uri="{FF2B5EF4-FFF2-40B4-BE49-F238E27FC236}">
              <a16:creationId xmlns:a16="http://schemas.microsoft.com/office/drawing/2014/main" id="{00000000-0008-0000-0300-00004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37" name="TextBox 1">
          <a:extLst>
            <a:ext uri="{FF2B5EF4-FFF2-40B4-BE49-F238E27FC236}">
              <a16:creationId xmlns:a16="http://schemas.microsoft.com/office/drawing/2014/main" id="{00000000-0008-0000-0300-00004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38" name="TextBox 1">
          <a:extLst>
            <a:ext uri="{FF2B5EF4-FFF2-40B4-BE49-F238E27FC236}">
              <a16:creationId xmlns:a16="http://schemas.microsoft.com/office/drawing/2014/main" id="{00000000-0008-0000-0300-00004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39" name="TextBox 1">
          <a:extLst>
            <a:ext uri="{FF2B5EF4-FFF2-40B4-BE49-F238E27FC236}">
              <a16:creationId xmlns:a16="http://schemas.microsoft.com/office/drawing/2014/main" id="{00000000-0008-0000-0300-00004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40" name="TextBox 1">
          <a:extLst>
            <a:ext uri="{FF2B5EF4-FFF2-40B4-BE49-F238E27FC236}">
              <a16:creationId xmlns:a16="http://schemas.microsoft.com/office/drawing/2014/main" id="{00000000-0008-0000-0300-00004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41" name="TextBox 1">
          <a:extLst>
            <a:ext uri="{FF2B5EF4-FFF2-40B4-BE49-F238E27FC236}">
              <a16:creationId xmlns:a16="http://schemas.microsoft.com/office/drawing/2014/main" id="{00000000-0008-0000-0300-00004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42" name="TextBox 1">
          <a:extLst>
            <a:ext uri="{FF2B5EF4-FFF2-40B4-BE49-F238E27FC236}">
              <a16:creationId xmlns:a16="http://schemas.microsoft.com/office/drawing/2014/main" id="{00000000-0008-0000-0300-00004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43" name="TextBox 1">
          <a:extLst>
            <a:ext uri="{FF2B5EF4-FFF2-40B4-BE49-F238E27FC236}">
              <a16:creationId xmlns:a16="http://schemas.microsoft.com/office/drawing/2014/main" id="{00000000-0008-0000-0300-00004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44" name="TextBox 1">
          <a:extLst>
            <a:ext uri="{FF2B5EF4-FFF2-40B4-BE49-F238E27FC236}">
              <a16:creationId xmlns:a16="http://schemas.microsoft.com/office/drawing/2014/main" id="{00000000-0008-0000-0300-00004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45" name="TextBox 1">
          <a:extLst>
            <a:ext uri="{FF2B5EF4-FFF2-40B4-BE49-F238E27FC236}">
              <a16:creationId xmlns:a16="http://schemas.microsoft.com/office/drawing/2014/main" id="{00000000-0008-0000-0300-00004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46" name="TextBox 1">
          <a:extLst>
            <a:ext uri="{FF2B5EF4-FFF2-40B4-BE49-F238E27FC236}">
              <a16:creationId xmlns:a16="http://schemas.microsoft.com/office/drawing/2014/main" id="{00000000-0008-0000-0300-00004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47" name="TextBox 1">
          <a:extLst>
            <a:ext uri="{FF2B5EF4-FFF2-40B4-BE49-F238E27FC236}">
              <a16:creationId xmlns:a16="http://schemas.microsoft.com/office/drawing/2014/main" id="{00000000-0008-0000-0300-00004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48" name="TextBox 1">
          <a:extLst>
            <a:ext uri="{FF2B5EF4-FFF2-40B4-BE49-F238E27FC236}">
              <a16:creationId xmlns:a16="http://schemas.microsoft.com/office/drawing/2014/main" id="{00000000-0008-0000-0300-00004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49" name="TextBox 1">
          <a:extLst>
            <a:ext uri="{FF2B5EF4-FFF2-40B4-BE49-F238E27FC236}">
              <a16:creationId xmlns:a16="http://schemas.microsoft.com/office/drawing/2014/main" id="{00000000-0008-0000-0300-00004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50" name="TextBox 1">
          <a:extLst>
            <a:ext uri="{FF2B5EF4-FFF2-40B4-BE49-F238E27FC236}">
              <a16:creationId xmlns:a16="http://schemas.microsoft.com/office/drawing/2014/main" id="{00000000-0008-0000-0300-00004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51" name="TextBox 1">
          <a:extLst>
            <a:ext uri="{FF2B5EF4-FFF2-40B4-BE49-F238E27FC236}">
              <a16:creationId xmlns:a16="http://schemas.microsoft.com/office/drawing/2014/main" id="{00000000-0008-0000-0300-00004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52" name="TextBox 1">
          <a:extLst>
            <a:ext uri="{FF2B5EF4-FFF2-40B4-BE49-F238E27FC236}">
              <a16:creationId xmlns:a16="http://schemas.microsoft.com/office/drawing/2014/main" id="{00000000-0008-0000-0300-00005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53" name="TextBox 1">
          <a:extLst>
            <a:ext uri="{FF2B5EF4-FFF2-40B4-BE49-F238E27FC236}">
              <a16:creationId xmlns:a16="http://schemas.microsoft.com/office/drawing/2014/main" id="{00000000-0008-0000-0300-00005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54" name="TextBox 1">
          <a:extLst>
            <a:ext uri="{FF2B5EF4-FFF2-40B4-BE49-F238E27FC236}">
              <a16:creationId xmlns:a16="http://schemas.microsoft.com/office/drawing/2014/main" id="{00000000-0008-0000-0300-00005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55" name="TextBox 11">
          <a:extLst>
            <a:ext uri="{FF2B5EF4-FFF2-40B4-BE49-F238E27FC236}">
              <a16:creationId xmlns:a16="http://schemas.microsoft.com/office/drawing/2014/main" id="{00000000-0008-0000-0300-00005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56" name="TextBox 1">
          <a:extLst>
            <a:ext uri="{FF2B5EF4-FFF2-40B4-BE49-F238E27FC236}">
              <a16:creationId xmlns:a16="http://schemas.microsoft.com/office/drawing/2014/main" id="{00000000-0008-0000-0300-00005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57" name="TextBox 1">
          <a:extLst>
            <a:ext uri="{FF2B5EF4-FFF2-40B4-BE49-F238E27FC236}">
              <a16:creationId xmlns:a16="http://schemas.microsoft.com/office/drawing/2014/main" id="{00000000-0008-0000-0300-00005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58" name="TextBox 1">
          <a:extLst>
            <a:ext uri="{FF2B5EF4-FFF2-40B4-BE49-F238E27FC236}">
              <a16:creationId xmlns:a16="http://schemas.microsoft.com/office/drawing/2014/main" id="{00000000-0008-0000-0300-00005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59" name="TextBox 1">
          <a:extLst>
            <a:ext uri="{FF2B5EF4-FFF2-40B4-BE49-F238E27FC236}">
              <a16:creationId xmlns:a16="http://schemas.microsoft.com/office/drawing/2014/main" id="{00000000-0008-0000-0300-00005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60" name="TextBox 1">
          <a:extLst>
            <a:ext uri="{FF2B5EF4-FFF2-40B4-BE49-F238E27FC236}">
              <a16:creationId xmlns:a16="http://schemas.microsoft.com/office/drawing/2014/main" id="{00000000-0008-0000-0300-00005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61" name="TextBox 1">
          <a:extLst>
            <a:ext uri="{FF2B5EF4-FFF2-40B4-BE49-F238E27FC236}">
              <a16:creationId xmlns:a16="http://schemas.microsoft.com/office/drawing/2014/main" id="{00000000-0008-0000-0300-00005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62" name="TextBox 1">
          <a:extLst>
            <a:ext uri="{FF2B5EF4-FFF2-40B4-BE49-F238E27FC236}">
              <a16:creationId xmlns:a16="http://schemas.microsoft.com/office/drawing/2014/main" id="{00000000-0008-0000-0300-00005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63" name="TextBox 1">
          <a:extLst>
            <a:ext uri="{FF2B5EF4-FFF2-40B4-BE49-F238E27FC236}">
              <a16:creationId xmlns:a16="http://schemas.microsoft.com/office/drawing/2014/main" id="{00000000-0008-0000-0300-00005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64" name="TextBox 1">
          <a:extLst>
            <a:ext uri="{FF2B5EF4-FFF2-40B4-BE49-F238E27FC236}">
              <a16:creationId xmlns:a16="http://schemas.microsoft.com/office/drawing/2014/main" id="{00000000-0008-0000-0300-00005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65" name="TextBox 1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66" name="TextBox 1">
          <a:extLs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67" name="TextBox 1">
          <a:extLst>
            <a:ext uri="{FF2B5EF4-FFF2-40B4-BE49-F238E27FC236}">
              <a16:creationId xmlns:a16="http://schemas.microsoft.com/office/drawing/2014/main" id="{00000000-0008-0000-0300-00005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68" name="TextBox 1">
          <a:extLst>
            <a:ext uri="{FF2B5EF4-FFF2-40B4-BE49-F238E27FC236}">
              <a16:creationId xmlns:a16="http://schemas.microsoft.com/office/drawing/2014/main" id="{00000000-0008-0000-0300-00006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69" name="TextBox 1">
          <a:extLst>
            <a:ext uri="{FF2B5EF4-FFF2-40B4-BE49-F238E27FC236}">
              <a16:creationId xmlns:a16="http://schemas.microsoft.com/office/drawing/2014/main" id="{00000000-0008-0000-0300-00006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70" name="TextBox 1">
          <a:extLst>
            <a:ext uri="{FF2B5EF4-FFF2-40B4-BE49-F238E27FC236}">
              <a16:creationId xmlns:a16="http://schemas.microsoft.com/office/drawing/2014/main" id="{00000000-0008-0000-0300-00006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71" name="TextBox 1">
          <a:extLst>
            <a:ext uri="{FF2B5EF4-FFF2-40B4-BE49-F238E27FC236}">
              <a16:creationId xmlns:a16="http://schemas.microsoft.com/office/drawing/2014/main" id="{00000000-0008-0000-0300-00006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72" name="TextBox 1">
          <a:extLst>
            <a:ext uri="{FF2B5EF4-FFF2-40B4-BE49-F238E27FC236}">
              <a16:creationId xmlns:a16="http://schemas.microsoft.com/office/drawing/2014/main" id="{00000000-0008-0000-0300-00006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73" name="TextBox 1">
          <a:extLst>
            <a:ext uri="{FF2B5EF4-FFF2-40B4-BE49-F238E27FC236}">
              <a16:creationId xmlns:a16="http://schemas.microsoft.com/office/drawing/2014/main" id="{00000000-0008-0000-0300-00006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00000000-0008-0000-0300-00006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75" name="TextBox 1">
          <a:extLst>
            <a:ext uri="{FF2B5EF4-FFF2-40B4-BE49-F238E27FC236}">
              <a16:creationId xmlns:a16="http://schemas.microsoft.com/office/drawing/2014/main" id="{00000000-0008-0000-0300-00006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76" name="TextBox 1">
          <a:extLst>
            <a:ext uri="{FF2B5EF4-FFF2-40B4-BE49-F238E27FC236}">
              <a16:creationId xmlns:a16="http://schemas.microsoft.com/office/drawing/2014/main" id="{00000000-0008-0000-0300-00006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77" name="TextBox 1">
          <a:extLst>
            <a:ext uri="{FF2B5EF4-FFF2-40B4-BE49-F238E27FC236}">
              <a16:creationId xmlns:a16="http://schemas.microsoft.com/office/drawing/2014/main" id="{00000000-0008-0000-0300-00006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78" name="TextBox 1">
          <a:extLst>
            <a:ext uri="{FF2B5EF4-FFF2-40B4-BE49-F238E27FC236}">
              <a16:creationId xmlns:a16="http://schemas.microsoft.com/office/drawing/2014/main" id="{00000000-0008-0000-0300-00006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79" name="TextBox 1">
          <a:extLst>
            <a:ext uri="{FF2B5EF4-FFF2-40B4-BE49-F238E27FC236}">
              <a16:creationId xmlns:a16="http://schemas.microsoft.com/office/drawing/2014/main" id="{00000000-0008-0000-0300-00006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80" name="TextBox 1">
          <a:extLst>
            <a:ext uri="{FF2B5EF4-FFF2-40B4-BE49-F238E27FC236}">
              <a16:creationId xmlns:a16="http://schemas.microsoft.com/office/drawing/2014/main" id="{00000000-0008-0000-0300-00006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81" name="TextBox 1">
          <a:extLst>
            <a:ext uri="{FF2B5EF4-FFF2-40B4-BE49-F238E27FC236}">
              <a16:creationId xmlns:a16="http://schemas.microsoft.com/office/drawing/2014/main" id="{00000000-0008-0000-0300-00006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82" name="TextBox 1">
          <a:extLst>
            <a:ext uri="{FF2B5EF4-FFF2-40B4-BE49-F238E27FC236}">
              <a16:creationId xmlns:a16="http://schemas.microsoft.com/office/drawing/2014/main" id="{00000000-0008-0000-0300-00006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83" name="TextBox 1">
          <a:extLst>
            <a:ext uri="{FF2B5EF4-FFF2-40B4-BE49-F238E27FC236}">
              <a16:creationId xmlns:a16="http://schemas.microsoft.com/office/drawing/2014/main" id="{00000000-0008-0000-0300-00006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84" name="TextBox 1">
          <a:extLst>
            <a:ext uri="{FF2B5EF4-FFF2-40B4-BE49-F238E27FC236}">
              <a16:creationId xmlns:a16="http://schemas.microsoft.com/office/drawing/2014/main" id="{00000000-0008-0000-0300-00007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85" name="TextBox 1">
          <a:extLst>
            <a:ext uri="{FF2B5EF4-FFF2-40B4-BE49-F238E27FC236}">
              <a16:creationId xmlns:a16="http://schemas.microsoft.com/office/drawing/2014/main" id="{00000000-0008-0000-0300-00007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86" name="TextBox 1">
          <a:extLst>
            <a:ext uri="{FF2B5EF4-FFF2-40B4-BE49-F238E27FC236}">
              <a16:creationId xmlns:a16="http://schemas.microsoft.com/office/drawing/2014/main" id="{00000000-0008-0000-0300-00007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87" name="TextBox 1">
          <a:extLst>
            <a:ext uri="{FF2B5EF4-FFF2-40B4-BE49-F238E27FC236}">
              <a16:creationId xmlns:a16="http://schemas.microsoft.com/office/drawing/2014/main" id="{00000000-0008-0000-0300-00007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88" name="TextBox 1">
          <a:extLst>
            <a:ext uri="{FF2B5EF4-FFF2-40B4-BE49-F238E27FC236}">
              <a16:creationId xmlns:a16="http://schemas.microsoft.com/office/drawing/2014/main" id="{00000000-0008-0000-0300-00007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89" name="TextBox 1">
          <a:extLst>
            <a:ext uri="{FF2B5EF4-FFF2-40B4-BE49-F238E27FC236}">
              <a16:creationId xmlns:a16="http://schemas.microsoft.com/office/drawing/2014/main" id="{00000000-0008-0000-0300-00007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90" name="TextBox 1">
          <a:extLst>
            <a:ext uri="{FF2B5EF4-FFF2-40B4-BE49-F238E27FC236}">
              <a16:creationId xmlns:a16="http://schemas.microsoft.com/office/drawing/2014/main" id="{00000000-0008-0000-0300-00007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91" name="TextBox 1">
          <a:extLst>
            <a:ext uri="{FF2B5EF4-FFF2-40B4-BE49-F238E27FC236}">
              <a16:creationId xmlns:a16="http://schemas.microsoft.com/office/drawing/2014/main" id="{00000000-0008-0000-0300-00007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92" name="TextBox 1">
          <a:extLst>
            <a:ext uri="{FF2B5EF4-FFF2-40B4-BE49-F238E27FC236}">
              <a16:creationId xmlns:a16="http://schemas.microsoft.com/office/drawing/2014/main" id="{00000000-0008-0000-0300-00007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93" name="TextBox 1">
          <a:extLst>
            <a:ext uri="{FF2B5EF4-FFF2-40B4-BE49-F238E27FC236}">
              <a16:creationId xmlns:a16="http://schemas.microsoft.com/office/drawing/2014/main" id="{00000000-0008-0000-0300-00007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94" name="TextBox 11">
          <a:extLst>
            <a:ext uri="{FF2B5EF4-FFF2-40B4-BE49-F238E27FC236}">
              <a16:creationId xmlns:a16="http://schemas.microsoft.com/office/drawing/2014/main" id="{00000000-0008-0000-0300-00007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95" name="TextBox 1">
          <a:extLst>
            <a:ext uri="{FF2B5EF4-FFF2-40B4-BE49-F238E27FC236}">
              <a16:creationId xmlns:a16="http://schemas.microsoft.com/office/drawing/2014/main" id="{00000000-0008-0000-0300-00007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96" name="TextBox 1">
          <a:extLst>
            <a:ext uri="{FF2B5EF4-FFF2-40B4-BE49-F238E27FC236}">
              <a16:creationId xmlns:a16="http://schemas.microsoft.com/office/drawing/2014/main" id="{00000000-0008-0000-0300-00007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97" name="TextBox 1">
          <a:extLst>
            <a:ext uri="{FF2B5EF4-FFF2-40B4-BE49-F238E27FC236}">
              <a16:creationId xmlns:a16="http://schemas.microsoft.com/office/drawing/2014/main" id="{00000000-0008-0000-0300-00007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98" name="TextBox 1">
          <a:extLst>
            <a:ext uri="{FF2B5EF4-FFF2-40B4-BE49-F238E27FC236}">
              <a16:creationId xmlns:a16="http://schemas.microsoft.com/office/drawing/2014/main" id="{00000000-0008-0000-0300-00007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199" name="TextBox 1">
          <a:extLst>
            <a:ext uri="{FF2B5EF4-FFF2-40B4-BE49-F238E27FC236}">
              <a16:creationId xmlns:a16="http://schemas.microsoft.com/office/drawing/2014/main" id="{00000000-0008-0000-0300-00007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00" name="TextBox 1">
          <a:extLst>
            <a:ext uri="{FF2B5EF4-FFF2-40B4-BE49-F238E27FC236}">
              <a16:creationId xmlns:a16="http://schemas.microsoft.com/office/drawing/2014/main" id="{00000000-0008-0000-0300-00008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01" name="TextBox 1">
          <a:extLst>
            <a:ext uri="{FF2B5EF4-FFF2-40B4-BE49-F238E27FC236}">
              <a16:creationId xmlns:a16="http://schemas.microsoft.com/office/drawing/2014/main" id="{00000000-0008-0000-0300-00008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02" name="TextBox 1">
          <a:extLst>
            <a:ext uri="{FF2B5EF4-FFF2-40B4-BE49-F238E27FC236}">
              <a16:creationId xmlns:a16="http://schemas.microsoft.com/office/drawing/2014/main" id="{00000000-0008-0000-0300-00008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03" name="TextBox 1">
          <a:extLst>
            <a:ext uri="{FF2B5EF4-FFF2-40B4-BE49-F238E27FC236}">
              <a16:creationId xmlns:a16="http://schemas.microsoft.com/office/drawing/2014/main" id="{00000000-0008-0000-0300-00008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04" name="TextBox 1">
          <a:extLst>
            <a:ext uri="{FF2B5EF4-FFF2-40B4-BE49-F238E27FC236}">
              <a16:creationId xmlns:a16="http://schemas.microsoft.com/office/drawing/2014/main" id="{00000000-0008-0000-0300-00008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05" name="TextBox 1">
          <a:extLst>
            <a:ext uri="{FF2B5EF4-FFF2-40B4-BE49-F238E27FC236}">
              <a16:creationId xmlns:a16="http://schemas.microsoft.com/office/drawing/2014/main" id="{00000000-0008-0000-0300-00008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06" name="TextBox 1">
          <a:extLst>
            <a:ext uri="{FF2B5EF4-FFF2-40B4-BE49-F238E27FC236}">
              <a16:creationId xmlns:a16="http://schemas.microsoft.com/office/drawing/2014/main" id="{00000000-0008-0000-0300-00008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07" name="TextBox 1">
          <a:extLst>
            <a:ext uri="{FF2B5EF4-FFF2-40B4-BE49-F238E27FC236}">
              <a16:creationId xmlns:a16="http://schemas.microsoft.com/office/drawing/2014/main" id="{00000000-0008-0000-0300-00008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08" name="TextBox 1">
          <a:extLst>
            <a:ext uri="{FF2B5EF4-FFF2-40B4-BE49-F238E27FC236}">
              <a16:creationId xmlns:a16="http://schemas.microsoft.com/office/drawing/2014/main" id="{00000000-0008-0000-0300-00008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09" name="TextBox 1">
          <a:extLst>
            <a:ext uri="{FF2B5EF4-FFF2-40B4-BE49-F238E27FC236}">
              <a16:creationId xmlns:a16="http://schemas.microsoft.com/office/drawing/2014/main" id="{00000000-0008-0000-0300-00008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10" name="TextBox 1">
          <a:extLst>
            <a:ext uri="{FF2B5EF4-FFF2-40B4-BE49-F238E27FC236}">
              <a16:creationId xmlns:a16="http://schemas.microsoft.com/office/drawing/2014/main" id="{00000000-0008-0000-0300-00008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11" name="TextBox 1">
          <a:extLst>
            <a:ext uri="{FF2B5EF4-FFF2-40B4-BE49-F238E27FC236}">
              <a16:creationId xmlns:a16="http://schemas.microsoft.com/office/drawing/2014/main" id="{00000000-0008-0000-0300-00008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12" name="TextBox 1">
          <a:extLst>
            <a:ext uri="{FF2B5EF4-FFF2-40B4-BE49-F238E27FC236}">
              <a16:creationId xmlns:a16="http://schemas.microsoft.com/office/drawing/2014/main" id="{00000000-0008-0000-0300-00008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13" name="TextBox 11">
          <a:extLst>
            <a:ext uri="{FF2B5EF4-FFF2-40B4-BE49-F238E27FC236}">
              <a16:creationId xmlns:a16="http://schemas.microsoft.com/office/drawing/2014/main" id="{00000000-0008-0000-0300-00008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14" name="TextBox 1">
          <a:extLst>
            <a:ext uri="{FF2B5EF4-FFF2-40B4-BE49-F238E27FC236}">
              <a16:creationId xmlns:a16="http://schemas.microsoft.com/office/drawing/2014/main" id="{00000000-0008-0000-0300-00008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15" name="TextBox 1">
          <a:extLst>
            <a:ext uri="{FF2B5EF4-FFF2-40B4-BE49-F238E27FC236}">
              <a16:creationId xmlns:a16="http://schemas.microsoft.com/office/drawing/2014/main" id="{00000000-0008-0000-0300-00008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16" name="TextBox 1">
          <a:extLst>
            <a:ext uri="{FF2B5EF4-FFF2-40B4-BE49-F238E27FC236}">
              <a16:creationId xmlns:a16="http://schemas.microsoft.com/office/drawing/2014/main" id="{00000000-0008-0000-0300-00009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17" name="TextBox 1">
          <a:extLst>
            <a:ext uri="{FF2B5EF4-FFF2-40B4-BE49-F238E27FC236}">
              <a16:creationId xmlns:a16="http://schemas.microsoft.com/office/drawing/2014/main" id="{00000000-0008-0000-0300-00009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18" name="TextBox 1">
          <a:extLst>
            <a:ext uri="{FF2B5EF4-FFF2-40B4-BE49-F238E27FC236}">
              <a16:creationId xmlns:a16="http://schemas.microsoft.com/office/drawing/2014/main" id="{00000000-0008-0000-0300-00009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19" name="TextBox 1">
          <a:extLst>
            <a:ext uri="{FF2B5EF4-FFF2-40B4-BE49-F238E27FC236}">
              <a16:creationId xmlns:a16="http://schemas.microsoft.com/office/drawing/2014/main" id="{00000000-0008-0000-0300-00009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20" name="TextBox 1">
          <a:extLst>
            <a:ext uri="{FF2B5EF4-FFF2-40B4-BE49-F238E27FC236}">
              <a16:creationId xmlns:a16="http://schemas.microsoft.com/office/drawing/2014/main" id="{00000000-0008-0000-0300-00009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21" name="TextBox 1">
          <a:extLst>
            <a:ext uri="{FF2B5EF4-FFF2-40B4-BE49-F238E27FC236}">
              <a16:creationId xmlns:a16="http://schemas.microsoft.com/office/drawing/2014/main" id="{00000000-0008-0000-0300-00009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22" name="TextBox 1">
          <a:extLst>
            <a:ext uri="{FF2B5EF4-FFF2-40B4-BE49-F238E27FC236}">
              <a16:creationId xmlns:a16="http://schemas.microsoft.com/office/drawing/2014/main" id="{00000000-0008-0000-0300-00009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23" name="TextBox 1">
          <a:extLst>
            <a:ext uri="{FF2B5EF4-FFF2-40B4-BE49-F238E27FC236}">
              <a16:creationId xmlns:a16="http://schemas.microsoft.com/office/drawing/2014/main" id="{00000000-0008-0000-0300-00009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24" name="TextBox 1">
          <a:extLst>
            <a:ext uri="{FF2B5EF4-FFF2-40B4-BE49-F238E27FC236}">
              <a16:creationId xmlns:a16="http://schemas.microsoft.com/office/drawing/2014/main" id="{00000000-0008-0000-0300-00009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25" name="TextBox 1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26" name="TextBox 1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27" name="TextBox 1">
          <a:extLst>
            <a:ext uri="{FF2B5EF4-FFF2-40B4-BE49-F238E27FC236}">
              <a16:creationId xmlns:a16="http://schemas.microsoft.com/office/drawing/2014/main" id="{00000000-0008-0000-0300-00009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28" name="TextBox 1">
          <a:extLs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29" name="TextBox 1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30" name="TextBox 1">
          <a:extLst>
            <a:ext uri="{FF2B5EF4-FFF2-40B4-BE49-F238E27FC236}">
              <a16:creationId xmlns:a16="http://schemas.microsoft.com/office/drawing/2014/main" id="{00000000-0008-0000-0300-00009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31" name="TextBox 1">
          <a:extLst>
            <a:ext uri="{FF2B5EF4-FFF2-40B4-BE49-F238E27FC236}">
              <a16:creationId xmlns:a16="http://schemas.microsoft.com/office/drawing/2014/main" id="{00000000-0008-0000-0300-00009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32" name="TextBox 11">
          <a:extLst>
            <a:ext uri="{FF2B5EF4-FFF2-40B4-BE49-F238E27FC236}">
              <a16:creationId xmlns:a16="http://schemas.microsoft.com/office/drawing/2014/main" id="{00000000-0008-0000-0300-0000A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33" name="TextBox 1">
          <a:extLst>
            <a:ext uri="{FF2B5EF4-FFF2-40B4-BE49-F238E27FC236}">
              <a16:creationId xmlns:a16="http://schemas.microsoft.com/office/drawing/2014/main" id="{00000000-0008-0000-0300-0000A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34" name="TextBox 1">
          <a:extLst>
            <a:ext uri="{FF2B5EF4-FFF2-40B4-BE49-F238E27FC236}">
              <a16:creationId xmlns:a16="http://schemas.microsoft.com/office/drawing/2014/main" id="{00000000-0008-0000-0300-0000A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35" name="TextBox 1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36" name="TextBox 1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37" name="TextBox 1">
          <a:extLst>
            <a:ext uri="{FF2B5EF4-FFF2-40B4-BE49-F238E27FC236}">
              <a16:creationId xmlns:a16="http://schemas.microsoft.com/office/drawing/2014/main" id="{00000000-0008-0000-0300-0000A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38" name="TextBox 1">
          <a:extLst>
            <a:ext uri="{FF2B5EF4-FFF2-40B4-BE49-F238E27FC236}">
              <a16:creationId xmlns:a16="http://schemas.microsoft.com/office/drawing/2014/main" id="{00000000-0008-0000-0300-0000A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39" name="TextBox 1">
          <a:extLst>
            <a:ext uri="{FF2B5EF4-FFF2-40B4-BE49-F238E27FC236}">
              <a16:creationId xmlns:a16="http://schemas.microsoft.com/office/drawing/2014/main" id="{00000000-0008-0000-0300-0000A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40" name="TextBox 1">
          <a:extLst>
            <a:ext uri="{FF2B5EF4-FFF2-40B4-BE49-F238E27FC236}">
              <a16:creationId xmlns:a16="http://schemas.microsoft.com/office/drawing/2014/main" id="{00000000-0008-0000-0300-0000A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41" name="TextBox 1">
          <a:extLst>
            <a:ext uri="{FF2B5EF4-FFF2-40B4-BE49-F238E27FC236}">
              <a16:creationId xmlns:a16="http://schemas.microsoft.com/office/drawing/2014/main" id="{00000000-0008-0000-0300-0000A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42" name="TextBox 1">
          <a:extLst>
            <a:ext uri="{FF2B5EF4-FFF2-40B4-BE49-F238E27FC236}">
              <a16:creationId xmlns:a16="http://schemas.microsoft.com/office/drawing/2014/main" id="{00000000-0008-0000-0300-0000A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43" name="TextBox 1">
          <a:extLst>
            <a:ext uri="{FF2B5EF4-FFF2-40B4-BE49-F238E27FC236}">
              <a16:creationId xmlns:a16="http://schemas.microsoft.com/office/drawing/2014/main" id="{00000000-0008-0000-0300-0000A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44" name="TextBox 1">
          <a:extLst>
            <a:ext uri="{FF2B5EF4-FFF2-40B4-BE49-F238E27FC236}">
              <a16:creationId xmlns:a16="http://schemas.microsoft.com/office/drawing/2014/main" id="{00000000-0008-0000-0300-0000A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45" name="TextBox 1">
          <a:extLst>
            <a:ext uri="{FF2B5EF4-FFF2-40B4-BE49-F238E27FC236}">
              <a16:creationId xmlns:a16="http://schemas.microsoft.com/office/drawing/2014/main" id="{00000000-0008-0000-0300-0000A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46" name="TextBox 1">
          <a:extLst>
            <a:ext uri="{FF2B5EF4-FFF2-40B4-BE49-F238E27FC236}">
              <a16:creationId xmlns:a16="http://schemas.microsoft.com/office/drawing/2014/main" id="{00000000-0008-0000-0300-0000A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47" name="TextBox 1">
          <a:extLst>
            <a:ext uri="{FF2B5EF4-FFF2-40B4-BE49-F238E27FC236}">
              <a16:creationId xmlns:a16="http://schemas.microsoft.com/office/drawing/2014/main" id="{00000000-0008-0000-0300-0000A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48" name="TextBox 1">
          <a:extLst>
            <a:ext uri="{FF2B5EF4-FFF2-40B4-BE49-F238E27FC236}">
              <a16:creationId xmlns:a16="http://schemas.microsoft.com/office/drawing/2014/main" id="{00000000-0008-0000-0300-0000B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49" name="TextBox 1">
          <a:extLst>
            <a:ext uri="{FF2B5EF4-FFF2-40B4-BE49-F238E27FC236}">
              <a16:creationId xmlns:a16="http://schemas.microsoft.com/office/drawing/2014/main" id="{00000000-0008-0000-0300-0000B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50" name="TextBox 1">
          <a:extLst>
            <a:ext uri="{FF2B5EF4-FFF2-40B4-BE49-F238E27FC236}">
              <a16:creationId xmlns:a16="http://schemas.microsoft.com/office/drawing/2014/main" id="{00000000-0008-0000-0300-0000B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51" name="TextBox 11">
          <a:extLst>
            <a:ext uri="{FF2B5EF4-FFF2-40B4-BE49-F238E27FC236}">
              <a16:creationId xmlns:a16="http://schemas.microsoft.com/office/drawing/2014/main" id="{00000000-0008-0000-0300-0000B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52" name="TextBox 1">
          <a:extLst>
            <a:ext uri="{FF2B5EF4-FFF2-40B4-BE49-F238E27FC236}">
              <a16:creationId xmlns:a16="http://schemas.microsoft.com/office/drawing/2014/main" id="{00000000-0008-0000-0300-0000B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53" name="TextBox 1">
          <a:extLst>
            <a:ext uri="{FF2B5EF4-FFF2-40B4-BE49-F238E27FC236}">
              <a16:creationId xmlns:a16="http://schemas.microsoft.com/office/drawing/2014/main" id="{00000000-0008-0000-0300-0000B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54" name="TextBox 1">
          <a:extLst>
            <a:ext uri="{FF2B5EF4-FFF2-40B4-BE49-F238E27FC236}">
              <a16:creationId xmlns:a16="http://schemas.microsoft.com/office/drawing/2014/main" id="{00000000-0008-0000-0300-0000B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55" name="TextBox 1">
          <a:extLst>
            <a:ext uri="{FF2B5EF4-FFF2-40B4-BE49-F238E27FC236}">
              <a16:creationId xmlns:a16="http://schemas.microsoft.com/office/drawing/2014/main" id="{00000000-0008-0000-0300-0000B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56" name="TextBox 1">
          <a:extLst>
            <a:ext uri="{FF2B5EF4-FFF2-40B4-BE49-F238E27FC236}">
              <a16:creationId xmlns:a16="http://schemas.microsoft.com/office/drawing/2014/main" id="{00000000-0008-0000-0300-0000B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57" name="TextBox 1">
          <a:extLst>
            <a:ext uri="{FF2B5EF4-FFF2-40B4-BE49-F238E27FC236}">
              <a16:creationId xmlns:a16="http://schemas.microsoft.com/office/drawing/2014/main" id="{00000000-0008-0000-0300-0000B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58" name="TextBox 1">
          <a:extLst>
            <a:ext uri="{FF2B5EF4-FFF2-40B4-BE49-F238E27FC236}">
              <a16:creationId xmlns:a16="http://schemas.microsoft.com/office/drawing/2014/main" id="{00000000-0008-0000-0300-0000B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59" name="TextBox 1">
          <a:extLst>
            <a:ext uri="{FF2B5EF4-FFF2-40B4-BE49-F238E27FC236}">
              <a16:creationId xmlns:a16="http://schemas.microsoft.com/office/drawing/2014/main" id="{00000000-0008-0000-0300-0000B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60" name="TextBox 1">
          <a:extLst>
            <a:ext uri="{FF2B5EF4-FFF2-40B4-BE49-F238E27FC236}">
              <a16:creationId xmlns:a16="http://schemas.microsoft.com/office/drawing/2014/main" id="{00000000-0008-0000-0300-0000B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61" name="TextBox 1">
          <a:extLst>
            <a:ext uri="{FF2B5EF4-FFF2-40B4-BE49-F238E27FC236}">
              <a16:creationId xmlns:a16="http://schemas.microsoft.com/office/drawing/2014/main" id="{00000000-0008-0000-0300-0000B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62" name="TextBox 1">
          <a:extLst>
            <a:ext uri="{FF2B5EF4-FFF2-40B4-BE49-F238E27FC236}">
              <a16:creationId xmlns:a16="http://schemas.microsoft.com/office/drawing/2014/main" id="{00000000-0008-0000-0300-0000B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63" name="TextBox 1">
          <a:extLst>
            <a:ext uri="{FF2B5EF4-FFF2-40B4-BE49-F238E27FC236}">
              <a16:creationId xmlns:a16="http://schemas.microsoft.com/office/drawing/2014/main" id="{00000000-0008-0000-0300-0000B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64" name="TextBox 1">
          <a:extLst>
            <a:ext uri="{FF2B5EF4-FFF2-40B4-BE49-F238E27FC236}">
              <a16:creationId xmlns:a16="http://schemas.microsoft.com/office/drawing/2014/main" id="{00000000-0008-0000-0300-0000C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65" name="TextBox 1">
          <a:extLst>
            <a:ext uri="{FF2B5EF4-FFF2-40B4-BE49-F238E27FC236}">
              <a16:creationId xmlns:a16="http://schemas.microsoft.com/office/drawing/2014/main" id="{00000000-0008-0000-0300-0000C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66" name="TextBox 1">
          <a:extLst>
            <a:ext uri="{FF2B5EF4-FFF2-40B4-BE49-F238E27FC236}">
              <a16:creationId xmlns:a16="http://schemas.microsoft.com/office/drawing/2014/main" id="{00000000-0008-0000-0300-0000C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67" name="TextBox 1">
          <a:extLst>
            <a:ext uri="{FF2B5EF4-FFF2-40B4-BE49-F238E27FC236}">
              <a16:creationId xmlns:a16="http://schemas.microsoft.com/office/drawing/2014/main" id="{00000000-0008-0000-0300-0000C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68" name="TextBox 1">
          <a:extLst>
            <a:ext uri="{FF2B5EF4-FFF2-40B4-BE49-F238E27FC236}">
              <a16:creationId xmlns:a16="http://schemas.microsoft.com/office/drawing/2014/main" id="{00000000-0008-0000-0300-0000C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69" name="TextBox 1">
          <a:extLst>
            <a:ext uri="{FF2B5EF4-FFF2-40B4-BE49-F238E27FC236}">
              <a16:creationId xmlns:a16="http://schemas.microsoft.com/office/drawing/2014/main" id="{00000000-0008-0000-0300-0000C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70" name="TextBox 11">
          <a:extLst>
            <a:ext uri="{FF2B5EF4-FFF2-40B4-BE49-F238E27FC236}">
              <a16:creationId xmlns:a16="http://schemas.microsoft.com/office/drawing/2014/main" id="{00000000-0008-0000-0300-0000C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71" name="TextBox 1">
          <a:extLst>
            <a:ext uri="{FF2B5EF4-FFF2-40B4-BE49-F238E27FC236}">
              <a16:creationId xmlns:a16="http://schemas.microsoft.com/office/drawing/2014/main" id="{00000000-0008-0000-0300-0000C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72" name="TextBox 1">
          <a:extLst>
            <a:ext uri="{FF2B5EF4-FFF2-40B4-BE49-F238E27FC236}">
              <a16:creationId xmlns:a16="http://schemas.microsoft.com/office/drawing/2014/main" id="{00000000-0008-0000-0300-0000C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73" name="TextBox 1">
          <a:extLst>
            <a:ext uri="{FF2B5EF4-FFF2-40B4-BE49-F238E27FC236}">
              <a16:creationId xmlns:a16="http://schemas.microsoft.com/office/drawing/2014/main" id="{00000000-0008-0000-0300-0000C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74" name="TextBox 1">
          <a:extLst>
            <a:ext uri="{FF2B5EF4-FFF2-40B4-BE49-F238E27FC236}">
              <a16:creationId xmlns:a16="http://schemas.microsoft.com/office/drawing/2014/main" id="{00000000-0008-0000-0300-0000C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75" name="TextBox 1">
          <a:extLst>
            <a:ext uri="{FF2B5EF4-FFF2-40B4-BE49-F238E27FC236}">
              <a16:creationId xmlns:a16="http://schemas.microsoft.com/office/drawing/2014/main" id="{00000000-0008-0000-0300-0000C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76" name="TextBox 1">
          <a:extLst>
            <a:ext uri="{FF2B5EF4-FFF2-40B4-BE49-F238E27FC236}">
              <a16:creationId xmlns:a16="http://schemas.microsoft.com/office/drawing/2014/main" id="{00000000-0008-0000-0300-0000C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77" name="TextBox 1">
          <a:extLst>
            <a:ext uri="{FF2B5EF4-FFF2-40B4-BE49-F238E27FC236}">
              <a16:creationId xmlns:a16="http://schemas.microsoft.com/office/drawing/2014/main" id="{00000000-0008-0000-0300-0000C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78" name="TextBox 1">
          <a:extLst>
            <a:ext uri="{FF2B5EF4-FFF2-40B4-BE49-F238E27FC236}">
              <a16:creationId xmlns:a16="http://schemas.microsoft.com/office/drawing/2014/main" id="{00000000-0008-0000-0300-0000C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79" name="TextBox 1">
          <a:extLst>
            <a:ext uri="{FF2B5EF4-FFF2-40B4-BE49-F238E27FC236}">
              <a16:creationId xmlns:a16="http://schemas.microsoft.com/office/drawing/2014/main" id="{00000000-0008-0000-0300-0000C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80" name="TextBox 1">
          <a:extLst>
            <a:ext uri="{FF2B5EF4-FFF2-40B4-BE49-F238E27FC236}">
              <a16:creationId xmlns:a16="http://schemas.microsoft.com/office/drawing/2014/main" id="{00000000-0008-0000-0300-0000D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81" name="TextBox 1">
          <a:extLst>
            <a:ext uri="{FF2B5EF4-FFF2-40B4-BE49-F238E27FC236}">
              <a16:creationId xmlns:a16="http://schemas.microsoft.com/office/drawing/2014/main" id="{00000000-0008-0000-0300-0000D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82" name="TextBox 1">
          <a:extLst>
            <a:ext uri="{FF2B5EF4-FFF2-40B4-BE49-F238E27FC236}">
              <a16:creationId xmlns:a16="http://schemas.microsoft.com/office/drawing/2014/main" id="{00000000-0008-0000-0300-0000D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83" name="TextBox 1">
          <a:extLst>
            <a:ext uri="{FF2B5EF4-FFF2-40B4-BE49-F238E27FC236}">
              <a16:creationId xmlns:a16="http://schemas.microsoft.com/office/drawing/2014/main" id="{00000000-0008-0000-0300-0000D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84" name="TextBox 1">
          <a:extLst>
            <a:ext uri="{FF2B5EF4-FFF2-40B4-BE49-F238E27FC236}">
              <a16:creationId xmlns:a16="http://schemas.microsoft.com/office/drawing/2014/main" id="{00000000-0008-0000-0300-0000D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85" name="TextBox 1">
          <a:extLst>
            <a:ext uri="{FF2B5EF4-FFF2-40B4-BE49-F238E27FC236}">
              <a16:creationId xmlns:a16="http://schemas.microsoft.com/office/drawing/2014/main" id="{00000000-0008-0000-0300-0000D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86" name="TextBox 1">
          <a:extLst>
            <a:ext uri="{FF2B5EF4-FFF2-40B4-BE49-F238E27FC236}">
              <a16:creationId xmlns:a16="http://schemas.microsoft.com/office/drawing/2014/main" id="{00000000-0008-0000-0300-0000D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87" name="TextBox 1">
          <a:extLst>
            <a:ext uri="{FF2B5EF4-FFF2-40B4-BE49-F238E27FC236}">
              <a16:creationId xmlns:a16="http://schemas.microsoft.com/office/drawing/2014/main" id="{00000000-0008-0000-0300-0000D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88" name="TextBox 1">
          <a:extLst>
            <a:ext uri="{FF2B5EF4-FFF2-40B4-BE49-F238E27FC236}">
              <a16:creationId xmlns:a16="http://schemas.microsoft.com/office/drawing/2014/main" id="{00000000-0008-0000-0300-0000D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89" name="TextBox 1">
          <a:extLst>
            <a:ext uri="{FF2B5EF4-FFF2-40B4-BE49-F238E27FC236}">
              <a16:creationId xmlns:a16="http://schemas.microsoft.com/office/drawing/2014/main" id="{00000000-0008-0000-0300-0000D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90" name="TextBox 11">
          <a:extLst>
            <a:ext uri="{FF2B5EF4-FFF2-40B4-BE49-F238E27FC236}">
              <a16:creationId xmlns:a16="http://schemas.microsoft.com/office/drawing/2014/main" id="{00000000-0008-0000-0300-0000D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91" name="TextBox 1">
          <a:extLst>
            <a:ext uri="{FF2B5EF4-FFF2-40B4-BE49-F238E27FC236}">
              <a16:creationId xmlns:a16="http://schemas.microsoft.com/office/drawing/2014/main" id="{00000000-0008-0000-0300-0000D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92" name="TextBox 1">
          <a:extLst>
            <a:ext uri="{FF2B5EF4-FFF2-40B4-BE49-F238E27FC236}">
              <a16:creationId xmlns:a16="http://schemas.microsoft.com/office/drawing/2014/main" id="{00000000-0008-0000-0300-0000D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93" name="TextBox 1">
          <a:extLst>
            <a:ext uri="{FF2B5EF4-FFF2-40B4-BE49-F238E27FC236}">
              <a16:creationId xmlns:a16="http://schemas.microsoft.com/office/drawing/2014/main" id="{00000000-0008-0000-0300-0000D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94" name="TextBox 1">
          <a:extLst>
            <a:ext uri="{FF2B5EF4-FFF2-40B4-BE49-F238E27FC236}">
              <a16:creationId xmlns:a16="http://schemas.microsoft.com/office/drawing/2014/main" id="{00000000-0008-0000-0300-0000D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95" name="TextBox 1">
          <a:extLst>
            <a:ext uri="{FF2B5EF4-FFF2-40B4-BE49-F238E27FC236}">
              <a16:creationId xmlns:a16="http://schemas.microsoft.com/office/drawing/2014/main" id="{00000000-0008-0000-0300-0000D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96" name="TextBox 1">
          <a:extLst>
            <a:ext uri="{FF2B5EF4-FFF2-40B4-BE49-F238E27FC236}">
              <a16:creationId xmlns:a16="http://schemas.microsoft.com/office/drawing/2014/main" id="{00000000-0008-0000-0300-0000E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97" name="TextBox 1">
          <a:extLst>
            <a:ext uri="{FF2B5EF4-FFF2-40B4-BE49-F238E27FC236}">
              <a16:creationId xmlns:a16="http://schemas.microsoft.com/office/drawing/2014/main" id="{00000000-0008-0000-0300-0000E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98" name="TextBox 1">
          <a:extLst>
            <a:ext uri="{FF2B5EF4-FFF2-40B4-BE49-F238E27FC236}">
              <a16:creationId xmlns:a16="http://schemas.microsoft.com/office/drawing/2014/main" id="{00000000-0008-0000-0300-0000E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299" name="TextBox 1">
          <a:extLst>
            <a:ext uri="{FF2B5EF4-FFF2-40B4-BE49-F238E27FC236}">
              <a16:creationId xmlns:a16="http://schemas.microsoft.com/office/drawing/2014/main" id="{00000000-0008-0000-0300-0000E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00" name="TextBox 1">
          <a:extLst>
            <a:ext uri="{FF2B5EF4-FFF2-40B4-BE49-F238E27FC236}">
              <a16:creationId xmlns:a16="http://schemas.microsoft.com/office/drawing/2014/main" id="{00000000-0008-0000-0300-0000E4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01" name="TextBox 1">
          <a:extLst>
            <a:ext uri="{FF2B5EF4-FFF2-40B4-BE49-F238E27FC236}">
              <a16:creationId xmlns:a16="http://schemas.microsoft.com/office/drawing/2014/main" id="{00000000-0008-0000-0300-0000E5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02" name="TextBox 1">
          <a:extLst>
            <a:ext uri="{FF2B5EF4-FFF2-40B4-BE49-F238E27FC236}">
              <a16:creationId xmlns:a16="http://schemas.microsoft.com/office/drawing/2014/main" id="{00000000-0008-0000-0300-0000E6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03" name="TextBox 1">
          <a:extLst>
            <a:ext uri="{FF2B5EF4-FFF2-40B4-BE49-F238E27FC236}">
              <a16:creationId xmlns:a16="http://schemas.microsoft.com/office/drawing/2014/main" id="{00000000-0008-0000-0300-0000E7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04" name="TextBox 1">
          <a:extLst>
            <a:ext uri="{FF2B5EF4-FFF2-40B4-BE49-F238E27FC236}">
              <a16:creationId xmlns:a16="http://schemas.microsoft.com/office/drawing/2014/main" id="{00000000-0008-0000-0300-0000E8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05" name="TextBox 1">
          <a:extLst>
            <a:ext uri="{FF2B5EF4-FFF2-40B4-BE49-F238E27FC236}">
              <a16:creationId xmlns:a16="http://schemas.microsoft.com/office/drawing/2014/main" id="{00000000-0008-0000-0300-0000E9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06" name="TextBox 1">
          <a:extLst>
            <a:ext uri="{FF2B5EF4-FFF2-40B4-BE49-F238E27FC236}">
              <a16:creationId xmlns:a16="http://schemas.microsoft.com/office/drawing/2014/main" id="{00000000-0008-0000-0300-0000EA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07" name="TextBox 1">
          <a:extLst>
            <a:ext uri="{FF2B5EF4-FFF2-40B4-BE49-F238E27FC236}">
              <a16:creationId xmlns:a16="http://schemas.microsoft.com/office/drawing/2014/main" id="{00000000-0008-0000-0300-0000EB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08" name="TextBox 1">
          <a:extLst>
            <a:ext uri="{FF2B5EF4-FFF2-40B4-BE49-F238E27FC236}">
              <a16:creationId xmlns:a16="http://schemas.microsoft.com/office/drawing/2014/main" id="{00000000-0008-0000-0300-0000EC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09" name="TextBox 1">
          <a:extLst>
            <a:ext uri="{FF2B5EF4-FFF2-40B4-BE49-F238E27FC236}">
              <a16:creationId xmlns:a16="http://schemas.microsoft.com/office/drawing/2014/main" id="{00000000-0008-0000-0300-0000ED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10" name="TextBox 11">
          <a:extLst>
            <a:ext uri="{FF2B5EF4-FFF2-40B4-BE49-F238E27FC236}">
              <a16:creationId xmlns:a16="http://schemas.microsoft.com/office/drawing/2014/main" id="{00000000-0008-0000-0300-0000EE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11" name="TextBox 1">
          <a:extLst>
            <a:ext uri="{FF2B5EF4-FFF2-40B4-BE49-F238E27FC236}">
              <a16:creationId xmlns:a16="http://schemas.microsoft.com/office/drawing/2014/main" id="{00000000-0008-0000-0300-0000EF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12" name="TextBox 1">
          <a:extLst>
            <a:ext uri="{FF2B5EF4-FFF2-40B4-BE49-F238E27FC236}">
              <a16:creationId xmlns:a16="http://schemas.microsoft.com/office/drawing/2014/main" id="{00000000-0008-0000-0300-0000F0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13" name="TextBox 1">
          <a:extLst>
            <a:ext uri="{FF2B5EF4-FFF2-40B4-BE49-F238E27FC236}">
              <a16:creationId xmlns:a16="http://schemas.microsoft.com/office/drawing/2014/main" id="{00000000-0008-0000-0300-0000F1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14" name="TextBox 1">
          <a:extLst>
            <a:ext uri="{FF2B5EF4-FFF2-40B4-BE49-F238E27FC236}">
              <a16:creationId xmlns:a16="http://schemas.microsoft.com/office/drawing/2014/main" id="{00000000-0008-0000-0300-0000F2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15" name="TextBox 1">
          <a:extLst>
            <a:ext uri="{FF2B5EF4-FFF2-40B4-BE49-F238E27FC236}">
              <a16:creationId xmlns:a16="http://schemas.microsoft.com/office/drawing/2014/main" id="{00000000-0008-0000-0300-0000F3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16" name="TextBox 1">
          <a:extLst>
            <a:ext uri="{FF2B5EF4-FFF2-40B4-BE49-F238E27FC236}">
              <a16:creationId xmlns:a16="http://schemas.microsoft.com/office/drawing/2014/main" id="{00000000-0008-0000-0300-0000F4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17" name="TextBox 1">
          <a:extLst>
            <a:ext uri="{FF2B5EF4-FFF2-40B4-BE49-F238E27FC236}">
              <a16:creationId xmlns:a16="http://schemas.microsoft.com/office/drawing/2014/main" id="{00000000-0008-0000-0300-0000F5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18" name="TextBox 1">
          <a:extLst>
            <a:ext uri="{FF2B5EF4-FFF2-40B4-BE49-F238E27FC236}">
              <a16:creationId xmlns:a16="http://schemas.microsoft.com/office/drawing/2014/main" id="{00000000-0008-0000-0300-0000F6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19" name="TextBox 1">
          <a:extLst>
            <a:ext uri="{FF2B5EF4-FFF2-40B4-BE49-F238E27FC236}">
              <a16:creationId xmlns:a16="http://schemas.microsoft.com/office/drawing/2014/main" id="{00000000-0008-0000-0300-0000F7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20" name="TextBox 1">
          <a:extLst>
            <a:ext uri="{FF2B5EF4-FFF2-40B4-BE49-F238E27FC236}">
              <a16:creationId xmlns:a16="http://schemas.microsoft.com/office/drawing/2014/main" id="{00000000-0008-0000-0300-0000F8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21" name="TextBox 1">
          <a:extLst>
            <a:ext uri="{FF2B5EF4-FFF2-40B4-BE49-F238E27FC236}">
              <a16:creationId xmlns:a16="http://schemas.microsoft.com/office/drawing/2014/main" id="{00000000-0008-0000-0300-0000F9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22" name="TextBox 1">
          <a:extLst>
            <a:ext uri="{FF2B5EF4-FFF2-40B4-BE49-F238E27FC236}">
              <a16:creationId xmlns:a16="http://schemas.microsoft.com/office/drawing/2014/main" id="{00000000-0008-0000-0300-0000FA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23" name="TextBox 1">
          <a:extLst>
            <a:ext uri="{FF2B5EF4-FFF2-40B4-BE49-F238E27FC236}">
              <a16:creationId xmlns:a16="http://schemas.microsoft.com/office/drawing/2014/main" id="{00000000-0008-0000-0300-0000FB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24" name="TextBox 1">
          <a:extLst>
            <a:ext uri="{FF2B5EF4-FFF2-40B4-BE49-F238E27FC236}">
              <a16:creationId xmlns:a16="http://schemas.microsoft.com/office/drawing/2014/main" id="{00000000-0008-0000-0300-0000FC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25" name="TextBox 1">
          <a:extLst>
            <a:ext uri="{FF2B5EF4-FFF2-40B4-BE49-F238E27FC236}">
              <a16:creationId xmlns:a16="http://schemas.microsoft.com/office/drawing/2014/main" id="{00000000-0008-0000-0300-0000FD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26" name="TextBox 1">
          <a:extLst>
            <a:ext uri="{FF2B5EF4-FFF2-40B4-BE49-F238E27FC236}">
              <a16:creationId xmlns:a16="http://schemas.microsoft.com/office/drawing/2014/main" id="{00000000-0008-0000-0300-0000FE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27" name="TextBox 1">
          <a:extLst>
            <a:ext uri="{FF2B5EF4-FFF2-40B4-BE49-F238E27FC236}">
              <a16:creationId xmlns:a16="http://schemas.microsoft.com/office/drawing/2014/main" id="{00000000-0008-0000-0300-0000FF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28" name="TextBox 1">
          <a:extLst>
            <a:ext uri="{FF2B5EF4-FFF2-40B4-BE49-F238E27FC236}">
              <a16:creationId xmlns:a16="http://schemas.microsoft.com/office/drawing/2014/main" id="{00000000-0008-0000-0300-00000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29" name="TextBox 11">
          <a:extLst>
            <a:ext uri="{FF2B5EF4-FFF2-40B4-BE49-F238E27FC236}">
              <a16:creationId xmlns:a16="http://schemas.microsoft.com/office/drawing/2014/main" id="{00000000-0008-0000-0300-00000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30" name="TextBox 1">
          <a:extLst>
            <a:ext uri="{FF2B5EF4-FFF2-40B4-BE49-F238E27FC236}">
              <a16:creationId xmlns:a16="http://schemas.microsoft.com/office/drawing/2014/main" id="{00000000-0008-0000-0300-00000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31" name="TextBox 1">
          <a:extLst>
            <a:ext uri="{FF2B5EF4-FFF2-40B4-BE49-F238E27FC236}">
              <a16:creationId xmlns:a16="http://schemas.microsoft.com/office/drawing/2014/main" id="{00000000-0008-0000-0300-00000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32" name="TextBox 1">
          <a:extLst>
            <a:ext uri="{FF2B5EF4-FFF2-40B4-BE49-F238E27FC236}">
              <a16:creationId xmlns:a16="http://schemas.microsoft.com/office/drawing/2014/main" id="{00000000-0008-0000-0300-00000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33" name="TextBox 1">
          <a:extLst>
            <a:ext uri="{FF2B5EF4-FFF2-40B4-BE49-F238E27FC236}">
              <a16:creationId xmlns:a16="http://schemas.microsoft.com/office/drawing/2014/main" id="{00000000-0008-0000-0300-00000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34" name="TextBox 1">
          <a:extLst>
            <a:ext uri="{FF2B5EF4-FFF2-40B4-BE49-F238E27FC236}">
              <a16:creationId xmlns:a16="http://schemas.microsoft.com/office/drawing/2014/main" id="{00000000-0008-0000-0300-00000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35" name="TextBox 1">
          <a:extLst>
            <a:ext uri="{FF2B5EF4-FFF2-40B4-BE49-F238E27FC236}">
              <a16:creationId xmlns:a16="http://schemas.microsoft.com/office/drawing/2014/main" id="{00000000-0008-0000-0300-00000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36" name="TextBox 1">
          <a:extLst>
            <a:ext uri="{FF2B5EF4-FFF2-40B4-BE49-F238E27FC236}">
              <a16:creationId xmlns:a16="http://schemas.microsoft.com/office/drawing/2014/main" id="{00000000-0008-0000-0300-00000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37" name="TextBox 1">
          <a:extLst>
            <a:ext uri="{FF2B5EF4-FFF2-40B4-BE49-F238E27FC236}">
              <a16:creationId xmlns:a16="http://schemas.microsoft.com/office/drawing/2014/main" id="{00000000-0008-0000-0300-00000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38" name="TextBox 1">
          <a:extLst>
            <a:ext uri="{FF2B5EF4-FFF2-40B4-BE49-F238E27FC236}">
              <a16:creationId xmlns:a16="http://schemas.microsoft.com/office/drawing/2014/main" id="{00000000-0008-0000-0300-00000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39" name="TextBox 1">
          <a:extLst>
            <a:ext uri="{FF2B5EF4-FFF2-40B4-BE49-F238E27FC236}">
              <a16:creationId xmlns:a16="http://schemas.microsoft.com/office/drawing/2014/main" id="{00000000-0008-0000-0300-00000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40" name="TextBox 1">
          <a:extLst>
            <a:ext uri="{FF2B5EF4-FFF2-40B4-BE49-F238E27FC236}">
              <a16:creationId xmlns:a16="http://schemas.microsoft.com/office/drawing/2014/main" id="{00000000-0008-0000-0300-00000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41" name="TextBox 1">
          <a:extLst>
            <a:ext uri="{FF2B5EF4-FFF2-40B4-BE49-F238E27FC236}">
              <a16:creationId xmlns:a16="http://schemas.microsoft.com/office/drawing/2014/main" id="{00000000-0008-0000-0300-00000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42" name="TextBox 1">
          <a:extLst>
            <a:ext uri="{FF2B5EF4-FFF2-40B4-BE49-F238E27FC236}">
              <a16:creationId xmlns:a16="http://schemas.microsoft.com/office/drawing/2014/main" id="{00000000-0008-0000-0300-00000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43" name="TextBox 1">
          <a:extLst>
            <a:ext uri="{FF2B5EF4-FFF2-40B4-BE49-F238E27FC236}">
              <a16:creationId xmlns:a16="http://schemas.microsoft.com/office/drawing/2014/main" id="{00000000-0008-0000-0300-00000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44" name="TextBox 1">
          <a:extLst>
            <a:ext uri="{FF2B5EF4-FFF2-40B4-BE49-F238E27FC236}">
              <a16:creationId xmlns:a16="http://schemas.microsoft.com/office/drawing/2014/main" id="{00000000-0008-0000-0300-00001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45" name="TextBox 1">
          <a:extLst>
            <a:ext uri="{FF2B5EF4-FFF2-40B4-BE49-F238E27FC236}">
              <a16:creationId xmlns:a16="http://schemas.microsoft.com/office/drawing/2014/main" id="{00000000-0008-0000-0300-00001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46" name="TextBox 1">
          <a:extLst>
            <a:ext uri="{FF2B5EF4-FFF2-40B4-BE49-F238E27FC236}">
              <a16:creationId xmlns:a16="http://schemas.microsoft.com/office/drawing/2014/main" id="{00000000-0008-0000-0300-00001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47" name="TextBox 1">
          <a:extLst>
            <a:ext uri="{FF2B5EF4-FFF2-40B4-BE49-F238E27FC236}">
              <a16:creationId xmlns:a16="http://schemas.microsoft.com/office/drawing/2014/main" id="{00000000-0008-0000-0300-00001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48" name="TextBox 11">
          <a:extLst>
            <a:ext uri="{FF2B5EF4-FFF2-40B4-BE49-F238E27FC236}">
              <a16:creationId xmlns:a16="http://schemas.microsoft.com/office/drawing/2014/main" id="{00000000-0008-0000-0300-00001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49" name="TextBox 1">
          <a:extLst>
            <a:ext uri="{FF2B5EF4-FFF2-40B4-BE49-F238E27FC236}">
              <a16:creationId xmlns:a16="http://schemas.microsoft.com/office/drawing/2014/main" id="{00000000-0008-0000-0300-00001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50" name="TextBox 1">
          <a:extLst>
            <a:ext uri="{FF2B5EF4-FFF2-40B4-BE49-F238E27FC236}">
              <a16:creationId xmlns:a16="http://schemas.microsoft.com/office/drawing/2014/main" id="{00000000-0008-0000-0300-00001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51" name="TextBox 1">
          <a:extLst>
            <a:ext uri="{FF2B5EF4-FFF2-40B4-BE49-F238E27FC236}">
              <a16:creationId xmlns:a16="http://schemas.microsoft.com/office/drawing/2014/main" id="{00000000-0008-0000-0300-00001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52" name="TextBox 1">
          <a:extLst>
            <a:ext uri="{FF2B5EF4-FFF2-40B4-BE49-F238E27FC236}">
              <a16:creationId xmlns:a16="http://schemas.microsoft.com/office/drawing/2014/main" id="{00000000-0008-0000-0300-00001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53" name="TextBox 1">
          <a:extLst>
            <a:ext uri="{FF2B5EF4-FFF2-40B4-BE49-F238E27FC236}">
              <a16:creationId xmlns:a16="http://schemas.microsoft.com/office/drawing/2014/main" id="{00000000-0008-0000-0300-00001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54" name="TextBox 1">
          <a:extLst>
            <a:ext uri="{FF2B5EF4-FFF2-40B4-BE49-F238E27FC236}">
              <a16:creationId xmlns:a16="http://schemas.microsoft.com/office/drawing/2014/main" id="{00000000-0008-0000-0300-00001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55" name="TextBox 1">
          <a:extLst>
            <a:ext uri="{FF2B5EF4-FFF2-40B4-BE49-F238E27FC236}">
              <a16:creationId xmlns:a16="http://schemas.microsoft.com/office/drawing/2014/main" id="{00000000-0008-0000-0300-00001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56" name="TextBox 1">
          <a:extLst>
            <a:ext uri="{FF2B5EF4-FFF2-40B4-BE49-F238E27FC236}">
              <a16:creationId xmlns:a16="http://schemas.microsoft.com/office/drawing/2014/main" id="{00000000-0008-0000-0300-00001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57" name="TextBox 1">
          <a:extLst>
            <a:ext uri="{FF2B5EF4-FFF2-40B4-BE49-F238E27FC236}">
              <a16:creationId xmlns:a16="http://schemas.microsoft.com/office/drawing/2014/main" id="{00000000-0008-0000-0300-00001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58" name="TextBox 1">
          <a:extLst>
            <a:ext uri="{FF2B5EF4-FFF2-40B4-BE49-F238E27FC236}">
              <a16:creationId xmlns:a16="http://schemas.microsoft.com/office/drawing/2014/main" id="{00000000-0008-0000-0300-00001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59" name="TextBox 1">
          <a:extLst>
            <a:ext uri="{FF2B5EF4-FFF2-40B4-BE49-F238E27FC236}">
              <a16:creationId xmlns:a16="http://schemas.microsoft.com/office/drawing/2014/main" id="{00000000-0008-0000-0300-00001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60" name="TextBox 1">
          <a:extLst>
            <a:ext uri="{FF2B5EF4-FFF2-40B4-BE49-F238E27FC236}">
              <a16:creationId xmlns:a16="http://schemas.microsoft.com/office/drawing/2014/main" id="{00000000-0008-0000-0300-00002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61" name="TextBox 1">
          <a:extLst>
            <a:ext uri="{FF2B5EF4-FFF2-40B4-BE49-F238E27FC236}">
              <a16:creationId xmlns:a16="http://schemas.microsoft.com/office/drawing/2014/main" id="{00000000-0008-0000-0300-00002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62" name="TextBox 1">
          <a:extLst>
            <a:ext uri="{FF2B5EF4-FFF2-40B4-BE49-F238E27FC236}">
              <a16:creationId xmlns:a16="http://schemas.microsoft.com/office/drawing/2014/main" id="{00000000-0008-0000-0300-00002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63" name="TextBox 1">
          <a:extLst>
            <a:ext uri="{FF2B5EF4-FFF2-40B4-BE49-F238E27FC236}">
              <a16:creationId xmlns:a16="http://schemas.microsoft.com/office/drawing/2014/main" id="{00000000-0008-0000-0300-00002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64" name="TextBox 1">
          <a:extLst>
            <a:ext uri="{FF2B5EF4-FFF2-40B4-BE49-F238E27FC236}">
              <a16:creationId xmlns:a16="http://schemas.microsoft.com/office/drawing/2014/main" id="{00000000-0008-0000-0300-00002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65" name="TextBox 1">
          <a:extLst>
            <a:ext uri="{FF2B5EF4-FFF2-40B4-BE49-F238E27FC236}">
              <a16:creationId xmlns:a16="http://schemas.microsoft.com/office/drawing/2014/main" id="{00000000-0008-0000-0300-00002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66" name="TextBox 1">
          <a:extLst>
            <a:ext uri="{FF2B5EF4-FFF2-40B4-BE49-F238E27FC236}">
              <a16:creationId xmlns:a16="http://schemas.microsoft.com/office/drawing/2014/main" id="{00000000-0008-0000-0300-00002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67" name="TextBox 1">
          <a:extLst>
            <a:ext uri="{FF2B5EF4-FFF2-40B4-BE49-F238E27FC236}">
              <a16:creationId xmlns:a16="http://schemas.microsoft.com/office/drawing/2014/main" id="{00000000-0008-0000-0300-00002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68" name="TextBox 11">
          <a:extLst>
            <a:ext uri="{FF2B5EF4-FFF2-40B4-BE49-F238E27FC236}">
              <a16:creationId xmlns:a16="http://schemas.microsoft.com/office/drawing/2014/main" id="{00000000-0008-0000-0300-00002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69" name="TextBox 1">
          <a:extLst>
            <a:ext uri="{FF2B5EF4-FFF2-40B4-BE49-F238E27FC236}">
              <a16:creationId xmlns:a16="http://schemas.microsoft.com/office/drawing/2014/main" id="{00000000-0008-0000-0300-00002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70" name="TextBox 1">
          <a:extLst>
            <a:ext uri="{FF2B5EF4-FFF2-40B4-BE49-F238E27FC236}">
              <a16:creationId xmlns:a16="http://schemas.microsoft.com/office/drawing/2014/main" id="{00000000-0008-0000-0300-00002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71" name="TextBox 1">
          <a:extLst>
            <a:ext uri="{FF2B5EF4-FFF2-40B4-BE49-F238E27FC236}">
              <a16:creationId xmlns:a16="http://schemas.microsoft.com/office/drawing/2014/main" id="{00000000-0008-0000-0300-00002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72" name="TextBox 1">
          <a:extLst>
            <a:ext uri="{FF2B5EF4-FFF2-40B4-BE49-F238E27FC236}">
              <a16:creationId xmlns:a16="http://schemas.microsoft.com/office/drawing/2014/main" id="{00000000-0008-0000-0300-00002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73" name="TextBox 1">
          <a:extLst>
            <a:ext uri="{FF2B5EF4-FFF2-40B4-BE49-F238E27FC236}">
              <a16:creationId xmlns:a16="http://schemas.microsoft.com/office/drawing/2014/main" id="{00000000-0008-0000-0300-00002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74" name="TextBox 1">
          <a:extLst>
            <a:ext uri="{FF2B5EF4-FFF2-40B4-BE49-F238E27FC236}">
              <a16:creationId xmlns:a16="http://schemas.microsoft.com/office/drawing/2014/main" id="{00000000-0008-0000-0300-00002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75" name="TextBox 1">
          <a:extLst>
            <a:ext uri="{FF2B5EF4-FFF2-40B4-BE49-F238E27FC236}">
              <a16:creationId xmlns:a16="http://schemas.microsoft.com/office/drawing/2014/main" id="{00000000-0008-0000-0300-00002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76" name="TextBox 1">
          <a:extLst>
            <a:ext uri="{FF2B5EF4-FFF2-40B4-BE49-F238E27FC236}">
              <a16:creationId xmlns:a16="http://schemas.microsoft.com/office/drawing/2014/main" id="{00000000-0008-0000-0300-00003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77" name="TextBox 1">
          <a:extLst>
            <a:ext uri="{FF2B5EF4-FFF2-40B4-BE49-F238E27FC236}">
              <a16:creationId xmlns:a16="http://schemas.microsoft.com/office/drawing/2014/main" id="{00000000-0008-0000-0300-00003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78" name="TextBox 1">
          <a:extLst>
            <a:ext uri="{FF2B5EF4-FFF2-40B4-BE49-F238E27FC236}">
              <a16:creationId xmlns:a16="http://schemas.microsoft.com/office/drawing/2014/main" id="{00000000-0008-0000-0300-00003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79" name="TextBox 1">
          <a:extLst>
            <a:ext uri="{FF2B5EF4-FFF2-40B4-BE49-F238E27FC236}">
              <a16:creationId xmlns:a16="http://schemas.microsoft.com/office/drawing/2014/main" id="{00000000-0008-0000-0300-00003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80" name="TextBox 1">
          <a:extLst>
            <a:ext uri="{FF2B5EF4-FFF2-40B4-BE49-F238E27FC236}">
              <a16:creationId xmlns:a16="http://schemas.microsoft.com/office/drawing/2014/main" id="{00000000-0008-0000-0300-00003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81" name="TextBox 1">
          <a:extLst>
            <a:ext uri="{FF2B5EF4-FFF2-40B4-BE49-F238E27FC236}">
              <a16:creationId xmlns:a16="http://schemas.microsoft.com/office/drawing/2014/main" id="{00000000-0008-0000-0300-00003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82" name="TextBox 1">
          <a:extLst>
            <a:ext uri="{FF2B5EF4-FFF2-40B4-BE49-F238E27FC236}">
              <a16:creationId xmlns:a16="http://schemas.microsoft.com/office/drawing/2014/main" id="{00000000-0008-0000-0300-00003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83" name="TextBox 1">
          <a:extLst>
            <a:ext uri="{FF2B5EF4-FFF2-40B4-BE49-F238E27FC236}">
              <a16:creationId xmlns:a16="http://schemas.microsoft.com/office/drawing/2014/main" id="{00000000-0008-0000-0300-00003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84" name="TextBox 1">
          <a:extLst>
            <a:ext uri="{FF2B5EF4-FFF2-40B4-BE49-F238E27FC236}">
              <a16:creationId xmlns:a16="http://schemas.microsoft.com/office/drawing/2014/main" id="{00000000-0008-0000-0300-00003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85" name="TextBox 1">
          <a:extLst>
            <a:ext uri="{FF2B5EF4-FFF2-40B4-BE49-F238E27FC236}">
              <a16:creationId xmlns:a16="http://schemas.microsoft.com/office/drawing/2014/main" id="{00000000-0008-0000-0300-00003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86" name="TextBox 1">
          <a:extLst>
            <a:ext uri="{FF2B5EF4-FFF2-40B4-BE49-F238E27FC236}">
              <a16:creationId xmlns:a16="http://schemas.microsoft.com/office/drawing/2014/main" id="{00000000-0008-0000-0300-00003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87" name="TextBox 1">
          <a:extLst>
            <a:ext uri="{FF2B5EF4-FFF2-40B4-BE49-F238E27FC236}">
              <a16:creationId xmlns:a16="http://schemas.microsoft.com/office/drawing/2014/main" id="{00000000-0008-0000-0300-00003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88" name="TextBox 11">
          <a:extLst>
            <a:ext uri="{FF2B5EF4-FFF2-40B4-BE49-F238E27FC236}">
              <a16:creationId xmlns:a16="http://schemas.microsoft.com/office/drawing/2014/main" id="{00000000-0008-0000-0300-00003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89" name="TextBox 1">
          <a:extLst>
            <a:ext uri="{FF2B5EF4-FFF2-40B4-BE49-F238E27FC236}">
              <a16:creationId xmlns:a16="http://schemas.microsoft.com/office/drawing/2014/main" id="{00000000-0008-0000-0300-00003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90" name="TextBox 1">
          <a:extLst>
            <a:ext uri="{FF2B5EF4-FFF2-40B4-BE49-F238E27FC236}">
              <a16:creationId xmlns:a16="http://schemas.microsoft.com/office/drawing/2014/main" id="{00000000-0008-0000-0300-00003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91" name="TextBox 1">
          <a:extLst>
            <a:ext uri="{FF2B5EF4-FFF2-40B4-BE49-F238E27FC236}">
              <a16:creationId xmlns:a16="http://schemas.microsoft.com/office/drawing/2014/main" id="{00000000-0008-0000-0300-00003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92" name="TextBox 1">
          <a:extLst>
            <a:ext uri="{FF2B5EF4-FFF2-40B4-BE49-F238E27FC236}">
              <a16:creationId xmlns:a16="http://schemas.microsoft.com/office/drawing/2014/main" id="{00000000-0008-0000-0300-00004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93" name="TextBox 1">
          <a:extLst>
            <a:ext uri="{FF2B5EF4-FFF2-40B4-BE49-F238E27FC236}">
              <a16:creationId xmlns:a16="http://schemas.microsoft.com/office/drawing/2014/main" id="{00000000-0008-0000-0300-00004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94" name="TextBox 1">
          <a:extLst>
            <a:ext uri="{FF2B5EF4-FFF2-40B4-BE49-F238E27FC236}">
              <a16:creationId xmlns:a16="http://schemas.microsoft.com/office/drawing/2014/main" id="{00000000-0008-0000-0300-00004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95" name="TextBox 1">
          <a:extLst>
            <a:ext uri="{FF2B5EF4-FFF2-40B4-BE49-F238E27FC236}">
              <a16:creationId xmlns:a16="http://schemas.microsoft.com/office/drawing/2014/main" id="{00000000-0008-0000-0300-00004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96" name="TextBox 1">
          <a:extLst>
            <a:ext uri="{FF2B5EF4-FFF2-40B4-BE49-F238E27FC236}">
              <a16:creationId xmlns:a16="http://schemas.microsoft.com/office/drawing/2014/main" id="{00000000-0008-0000-0300-00004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97" name="TextBox 1">
          <a:extLst>
            <a:ext uri="{FF2B5EF4-FFF2-40B4-BE49-F238E27FC236}">
              <a16:creationId xmlns:a16="http://schemas.microsoft.com/office/drawing/2014/main" id="{00000000-0008-0000-0300-00004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98" name="TextBox 1">
          <a:extLst>
            <a:ext uri="{FF2B5EF4-FFF2-40B4-BE49-F238E27FC236}">
              <a16:creationId xmlns:a16="http://schemas.microsoft.com/office/drawing/2014/main" id="{00000000-0008-0000-0300-00004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399" name="TextBox 1">
          <a:extLst>
            <a:ext uri="{FF2B5EF4-FFF2-40B4-BE49-F238E27FC236}">
              <a16:creationId xmlns:a16="http://schemas.microsoft.com/office/drawing/2014/main" id="{00000000-0008-0000-0300-00004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00" name="TextBox 1">
          <a:extLst>
            <a:ext uri="{FF2B5EF4-FFF2-40B4-BE49-F238E27FC236}">
              <a16:creationId xmlns:a16="http://schemas.microsoft.com/office/drawing/2014/main" id="{00000000-0008-0000-0300-00004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01" name="TextBox 1">
          <a:extLst>
            <a:ext uri="{FF2B5EF4-FFF2-40B4-BE49-F238E27FC236}">
              <a16:creationId xmlns:a16="http://schemas.microsoft.com/office/drawing/2014/main" id="{00000000-0008-0000-0300-00004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02" name="TextBox 1">
          <a:extLst>
            <a:ext uri="{FF2B5EF4-FFF2-40B4-BE49-F238E27FC236}">
              <a16:creationId xmlns:a16="http://schemas.microsoft.com/office/drawing/2014/main" id="{00000000-0008-0000-0300-00004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03" name="TextBox 1">
          <a:extLst>
            <a:ext uri="{FF2B5EF4-FFF2-40B4-BE49-F238E27FC236}">
              <a16:creationId xmlns:a16="http://schemas.microsoft.com/office/drawing/2014/main" id="{00000000-0008-0000-0300-00004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04" name="TextBox 1">
          <a:extLst>
            <a:ext uri="{FF2B5EF4-FFF2-40B4-BE49-F238E27FC236}">
              <a16:creationId xmlns:a16="http://schemas.microsoft.com/office/drawing/2014/main" id="{00000000-0008-0000-0300-00004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05" name="TextBox 1">
          <a:extLst>
            <a:ext uri="{FF2B5EF4-FFF2-40B4-BE49-F238E27FC236}">
              <a16:creationId xmlns:a16="http://schemas.microsoft.com/office/drawing/2014/main" id="{00000000-0008-0000-0300-00004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06" name="TextBox 1">
          <a:extLst>
            <a:ext uri="{FF2B5EF4-FFF2-40B4-BE49-F238E27FC236}">
              <a16:creationId xmlns:a16="http://schemas.microsoft.com/office/drawing/2014/main" id="{00000000-0008-0000-0300-00004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07" name="TextBox 11">
          <a:extLst>
            <a:ext uri="{FF2B5EF4-FFF2-40B4-BE49-F238E27FC236}">
              <a16:creationId xmlns:a16="http://schemas.microsoft.com/office/drawing/2014/main" id="{00000000-0008-0000-0300-00004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08" name="TextBox 1">
          <a:extLst>
            <a:ext uri="{FF2B5EF4-FFF2-40B4-BE49-F238E27FC236}">
              <a16:creationId xmlns:a16="http://schemas.microsoft.com/office/drawing/2014/main" id="{00000000-0008-0000-0300-00005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09" name="TextBox 1">
          <a:extLst>
            <a:ext uri="{FF2B5EF4-FFF2-40B4-BE49-F238E27FC236}">
              <a16:creationId xmlns:a16="http://schemas.microsoft.com/office/drawing/2014/main" id="{00000000-0008-0000-0300-00005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10" name="TextBox 1">
          <a:extLst>
            <a:ext uri="{FF2B5EF4-FFF2-40B4-BE49-F238E27FC236}">
              <a16:creationId xmlns:a16="http://schemas.microsoft.com/office/drawing/2014/main" id="{00000000-0008-0000-0300-00005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11" name="TextBox 1">
          <a:extLst>
            <a:ext uri="{FF2B5EF4-FFF2-40B4-BE49-F238E27FC236}">
              <a16:creationId xmlns:a16="http://schemas.microsoft.com/office/drawing/2014/main" id="{00000000-0008-0000-0300-00005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12" name="TextBox 1">
          <a:extLst>
            <a:ext uri="{FF2B5EF4-FFF2-40B4-BE49-F238E27FC236}">
              <a16:creationId xmlns:a16="http://schemas.microsoft.com/office/drawing/2014/main" id="{00000000-0008-0000-0300-00005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13" name="TextBox 1">
          <a:extLst>
            <a:ext uri="{FF2B5EF4-FFF2-40B4-BE49-F238E27FC236}">
              <a16:creationId xmlns:a16="http://schemas.microsoft.com/office/drawing/2014/main" id="{00000000-0008-0000-0300-00005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14" name="TextBox 1">
          <a:extLst>
            <a:ext uri="{FF2B5EF4-FFF2-40B4-BE49-F238E27FC236}">
              <a16:creationId xmlns:a16="http://schemas.microsoft.com/office/drawing/2014/main" id="{00000000-0008-0000-0300-00005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15" name="TextBox 1">
          <a:extLst>
            <a:ext uri="{FF2B5EF4-FFF2-40B4-BE49-F238E27FC236}">
              <a16:creationId xmlns:a16="http://schemas.microsoft.com/office/drawing/2014/main" id="{00000000-0008-0000-0300-00005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16" name="TextBox 1">
          <a:extLst>
            <a:ext uri="{FF2B5EF4-FFF2-40B4-BE49-F238E27FC236}">
              <a16:creationId xmlns:a16="http://schemas.microsoft.com/office/drawing/2014/main" id="{00000000-0008-0000-0300-00005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17" name="TextBox 1">
          <a:extLst>
            <a:ext uri="{FF2B5EF4-FFF2-40B4-BE49-F238E27FC236}">
              <a16:creationId xmlns:a16="http://schemas.microsoft.com/office/drawing/2014/main" id="{00000000-0008-0000-0300-00005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18" name="TextBox 1">
          <a:extLst>
            <a:ext uri="{FF2B5EF4-FFF2-40B4-BE49-F238E27FC236}">
              <a16:creationId xmlns:a16="http://schemas.microsoft.com/office/drawing/2014/main" id="{00000000-0008-0000-0300-00005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19" name="TextBox 1">
          <a:extLst>
            <a:ext uri="{FF2B5EF4-FFF2-40B4-BE49-F238E27FC236}">
              <a16:creationId xmlns:a16="http://schemas.microsoft.com/office/drawing/2014/main" id="{00000000-0008-0000-0300-00005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20" name="TextBox 1">
          <a:extLst>
            <a:ext uri="{FF2B5EF4-FFF2-40B4-BE49-F238E27FC236}">
              <a16:creationId xmlns:a16="http://schemas.microsoft.com/office/drawing/2014/main" id="{00000000-0008-0000-0300-00005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21" name="TextBox 1">
          <a:extLst>
            <a:ext uri="{FF2B5EF4-FFF2-40B4-BE49-F238E27FC236}">
              <a16:creationId xmlns:a16="http://schemas.microsoft.com/office/drawing/2014/main" id="{00000000-0008-0000-0300-00005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22" name="TextBox 1">
          <a:extLst>
            <a:ext uri="{FF2B5EF4-FFF2-40B4-BE49-F238E27FC236}">
              <a16:creationId xmlns:a16="http://schemas.microsoft.com/office/drawing/2014/main" id="{00000000-0008-0000-0300-00005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23" name="TextBox 1">
          <a:extLst>
            <a:ext uri="{FF2B5EF4-FFF2-40B4-BE49-F238E27FC236}">
              <a16:creationId xmlns:a16="http://schemas.microsoft.com/office/drawing/2014/main" id="{00000000-0008-0000-0300-00005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24" name="TextBox 1">
          <a:extLst>
            <a:ext uri="{FF2B5EF4-FFF2-40B4-BE49-F238E27FC236}">
              <a16:creationId xmlns:a16="http://schemas.microsoft.com/office/drawing/2014/main" id="{00000000-0008-0000-0300-00006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25" name="TextBox 1">
          <a:extLst>
            <a:ext uri="{FF2B5EF4-FFF2-40B4-BE49-F238E27FC236}">
              <a16:creationId xmlns:a16="http://schemas.microsoft.com/office/drawing/2014/main" id="{00000000-0008-0000-0300-00006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26" name="TextBox 11">
          <a:extLst>
            <a:ext uri="{FF2B5EF4-FFF2-40B4-BE49-F238E27FC236}">
              <a16:creationId xmlns:a16="http://schemas.microsoft.com/office/drawing/2014/main" id="{00000000-0008-0000-0300-00006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27" name="TextBox 1">
          <a:extLst>
            <a:ext uri="{FF2B5EF4-FFF2-40B4-BE49-F238E27FC236}">
              <a16:creationId xmlns:a16="http://schemas.microsoft.com/office/drawing/2014/main" id="{00000000-0008-0000-0300-00006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28" name="TextBox 1">
          <a:extLst>
            <a:ext uri="{FF2B5EF4-FFF2-40B4-BE49-F238E27FC236}">
              <a16:creationId xmlns:a16="http://schemas.microsoft.com/office/drawing/2014/main" id="{00000000-0008-0000-0300-00006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29" name="TextBox 1">
          <a:extLst>
            <a:ext uri="{FF2B5EF4-FFF2-40B4-BE49-F238E27FC236}">
              <a16:creationId xmlns:a16="http://schemas.microsoft.com/office/drawing/2014/main" id="{00000000-0008-0000-0300-00006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30" name="TextBox 1">
          <a:extLst>
            <a:ext uri="{FF2B5EF4-FFF2-40B4-BE49-F238E27FC236}">
              <a16:creationId xmlns:a16="http://schemas.microsoft.com/office/drawing/2014/main" id="{00000000-0008-0000-0300-00006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31" name="TextBox 1">
          <a:extLst>
            <a:ext uri="{FF2B5EF4-FFF2-40B4-BE49-F238E27FC236}">
              <a16:creationId xmlns:a16="http://schemas.microsoft.com/office/drawing/2014/main" id="{00000000-0008-0000-0300-00006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32" name="TextBox 1">
          <a:extLst>
            <a:ext uri="{FF2B5EF4-FFF2-40B4-BE49-F238E27FC236}">
              <a16:creationId xmlns:a16="http://schemas.microsoft.com/office/drawing/2014/main" id="{00000000-0008-0000-0300-00006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33" name="TextBox 1">
          <a:extLst>
            <a:ext uri="{FF2B5EF4-FFF2-40B4-BE49-F238E27FC236}">
              <a16:creationId xmlns:a16="http://schemas.microsoft.com/office/drawing/2014/main" id="{00000000-0008-0000-0300-00006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34" name="TextBox 1">
          <a:extLst>
            <a:ext uri="{FF2B5EF4-FFF2-40B4-BE49-F238E27FC236}">
              <a16:creationId xmlns:a16="http://schemas.microsoft.com/office/drawing/2014/main" id="{00000000-0008-0000-0300-00006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35" name="TextBox 1">
          <a:extLst>
            <a:ext uri="{FF2B5EF4-FFF2-40B4-BE49-F238E27FC236}">
              <a16:creationId xmlns:a16="http://schemas.microsoft.com/office/drawing/2014/main" id="{00000000-0008-0000-0300-00006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36" name="TextBox 1">
          <a:extLst>
            <a:ext uri="{FF2B5EF4-FFF2-40B4-BE49-F238E27FC236}">
              <a16:creationId xmlns:a16="http://schemas.microsoft.com/office/drawing/2014/main" id="{00000000-0008-0000-0300-00006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37" name="TextBox 1">
          <a:extLst>
            <a:ext uri="{FF2B5EF4-FFF2-40B4-BE49-F238E27FC236}">
              <a16:creationId xmlns:a16="http://schemas.microsoft.com/office/drawing/2014/main" id="{00000000-0008-0000-0300-00006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38" name="TextBox 1">
          <a:extLst>
            <a:ext uri="{FF2B5EF4-FFF2-40B4-BE49-F238E27FC236}">
              <a16:creationId xmlns:a16="http://schemas.microsoft.com/office/drawing/2014/main" id="{00000000-0008-0000-0300-00006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39" name="TextBox 1">
          <a:extLst>
            <a:ext uri="{FF2B5EF4-FFF2-40B4-BE49-F238E27FC236}">
              <a16:creationId xmlns:a16="http://schemas.microsoft.com/office/drawing/2014/main" id="{00000000-0008-0000-0300-00006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40" name="TextBox 1">
          <a:extLst>
            <a:ext uri="{FF2B5EF4-FFF2-40B4-BE49-F238E27FC236}">
              <a16:creationId xmlns:a16="http://schemas.microsoft.com/office/drawing/2014/main" id="{00000000-0008-0000-0300-00007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41" name="TextBox 1">
          <a:extLst>
            <a:ext uri="{FF2B5EF4-FFF2-40B4-BE49-F238E27FC236}">
              <a16:creationId xmlns:a16="http://schemas.microsoft.com/office/drawing/2014/main" id="{00000000-0008-0000-0300-00007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42" name="TextBox 1">
          <a:extLst>
            <a:ext uri="{FF2B5EF4-FFF2-40B4-BE49-F238E27FC236}">
              <a16:creationId xmlns:a16="http://schemas.microsoft.com/office/drawing/2014/main" id="{00000000-0008-0000-0300-00007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43" name="TextBox 1">
          <a:extLst>
            <a:ext uri="{FF2B5EF4-FFF2-40B4-BE49-F238E27FC236}">
              <a16:creationId xmlns:a16="http://schemas.microsoft.com/office/drawing/2014/main" id="{00000000-0008-0000-0300-00007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44" name="TextBox 1">
          <a:extLst>
            <a:ext uri="{FF2B5EF4-FFF2-40B4-BE49-F238E27FC236}">
              <a16:creationId xmlns:a16="http://schemas.microsoft.com/office/drawing/2014/main" id="{00000000-0008-0000-0300-00007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45" name="TextBox 1">
          <a:extLst>
            <a:ext uri="{FF2B5EF4-FFF2-40B4-BE49-F238E27FC236}">
              <a16:creationId xmlns:a16="http://schemas.microsoft.com/office/drawing/2014/main" id="{00000000-0008-0000-0300-00007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46" name="TextBox 11">
          <a:extLst>
            <a:ext uri="{FF2B5EF4-FFF2-40B4-BE49-F238E27FC236}">
              <a16:creationId xmlns:a16="http://schemas.microsoft.com/office/drawing/2014/main" id="{00000000-0008-0000-0300-00007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47" name="TextBox 1">
          <a:extLst>
            <a:ext uri="{FF2B5EF4-FFF2-40B4-BE49-F238E27FC236}">
              <a16:creationId xmlns:a16="http://schemas.microsoft.com/office/drawing/2014/main" id="{00000000-0008-0000-0300-00007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48" name="TextBox 1">
          <a:extLst>
            <a:ext uri="{FF2B5EF4-FFF2-40B4-BE49-F238E27FC236}">
              <a16:creationId xmlns:a16="http://schemas.microsoft.com/office/drawing/2014/main" id="{00000000-0008-0000-0300-00007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49" name="TextBox 1">
          <a:extLst>
            <a:ext uri="{FF2B5EF4-FFF2-40B4-BE49-F238E27FC236}">
              <a16:creationId xmlns:a16="http://schemas.microsoft.com/office/drawing/2014/main" id="{00000000-0008-0000-0300-00007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50" name="TextBox 1">
          <a:extLst>
            <a:ext uri="{FF2B5EF4-FFF2-40B4-BE49-F238E27FC236}">
              <a16:creationId xmlns:a16="http://schemas.microsoft.com/office/drawing/2014/main" id="{00000000-0008-0000-0300-00007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51" name="TextBox 1">
          <a:extLst>
            <a:ext uri="{FF2B5EF4-FFF2-40B4-BE49-F238E27FC236}">
              <a16:creationId xmlns:a16="http://schemas.microsoft.com/office/drawing/2014/main" id="{00000000-0008-0000-0300-00007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52" name="TextBox 1">
          <a:extLst>
            <a:ext uri="{FF2B5EF4-FFF2-40B4-BE49-F238E27FC236}">
              <a16:creationId xmlns:a16="http://schemas.microsoft.com/office/drawing/2014/main" id="{00000000-0008-0000-0300-00007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53" name="TextBox 1">
          <a:extLst>
            <a:ext uri="{FF2B5EF4-FFF2-40B4-BE49-F238E27FC236}">
              <a16:creationId xmlns:a16="http://schemas.microsoft.com/office/drawing/2014/main" id="{00000000-0008-0000-0300-00007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54" name="TextBox 1">
          <a:extLst>
            <a:ext uri="{FF2B5EF4-FFF2-40B4-BE49-F238E27FC236}">
              <a16:creationId xmlns:a16="http://schemas.microsoft.com/office/drawing/2014/main" id="{00000000-0008-0000-0300-00007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55" name="TextBox 1">
          <a:extLst>
            <a:ext uri="{FF2B5EF4-FFF2-40B4-BE49-F238E27FC236}">
              <a16:creationId xmlns:a16="http://schemas.microsoft.com/office/drawing/2014/main" id="{00000000-0008-0000-0300-00007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56" name="TextBox 1">
          <a:extLst>
            <a:ext uri="{FF2B5EF4-FFF2-40B4-BE49-F238E27FC236}">
              <a16:creationId xmlns:a16="http://schemas.microsoft.com/office/drawing/2014/main" id="{00000000-0008-0000-0300-00008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57" name="TextBox 1">
          <a:extLst>
            <a:ext uri="{FF2B5EF4-FFF2-40B4-BE49-F238E27FC236}">
              <a16:creationId xmlns:a16="http://schemas.microsoft.com/office/drawing/2014/main" id="{00000000-0008-0000-0300-00008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58" name="TextBox 1">
          <a:extLst>
            <a:ext uri="{FF2B5EF4-FFF2-40B4-BE49-F238E27FC236}">
              <a16:creationId xmlns:a16="http://schemas.microsoft.com/office/drawing/2014/main" id="{00000000-0008-0000-0300-00008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59" name="TextBox 1">
          <a:extLst>
            <a:ext uri="{FF2B5EF4-FFF2-40B4-BE49-F238E27FC236}">
              <a16:creationId xmlns:a16="http://schemas.microsoft.com/office/drawing/2014/main" id="{00000000-0008-0000-0300-00008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60" name="TextBox 1">
          <a:extLst>
            <a:ext uri="{FF2B5EF4-FFF2-40B4-BE49-F238E27FC236}">
              <a16:creationId xmlns:a16="http://schemas.microsoft.com/office/drawing/2014/main" id="{00000000-0008-0000-0300-00008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61" name="TextBox 1">
          <a:extLst>
            <a:ext uri="{FF2B5EF4-FFF2-40B4-BE49-F238E27FC236}">
              <a16:creationId xmlns:a16="http://schemas.microsoft.com/office/drawing/2014/main" id="{00000000-0008-0000-0300-00008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62" name="TextBox 1">
          <a:extLst>
            <a:ext uri="{FF2B5EF4-FFF2-40B4-BE49-F238E27FC236}">
              <a16:creationId xmlns:a16="http://schemas.microsoft.com/office/drawing/2014/main" id="{00000000-0008-0000-0300-00008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63" name="TextBox 1">
          <a:extLst>
            <a:ext uri="{FF2B5EF4-FFF2-40B4-BE49-F238E27FC236}">
              <a16:creationId xmlns:a16="http://schemas.microsoft.com/office/drawing/2014/main" id="{00000000-0008-0000-0300-00008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64" name="TextBox 1">
          <a:extLst>
            <a:ext uri="{FF2B5EF4-FFF2-40B4-BE49-F238E27FC236}">
              <a16:creationId xmlns:a16="http://schemas.microsoft.com/office/drawing/2014/main" id="{00000000-0008-0000-0300-00008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65" name="TextBox 1">
          <a:extLst>
            <a:ext uri="{FF2B5EF4-FFF2-40B4-BE49-F238E27FC236}">
              <a16:creationId xmlns:a16="http://schemas.microsoft.com/office/drawing/2014/main" id="{00000000-0008-0000-0300-00008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66" name="TextBox 11">
          <a:extLst>
            <a:ext uri="{FF2B5EF4-FFF2-40B4-BE49-F238E27FC236}">
              <a16:creationId xmlns:a16="http://schemas.microsoft.com/office/drawing/2014/main" id="{00000000-0008-0000-0300-00008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67" name="TextBox 1">
          <a:extLst>
            <a:ext uri="{FF2B5EF4-FFF2-40B4-BE49-F238E27FC236}">
              <a16:creationId xmlns:a16="http://schemas.microsoft.com/office/drawing/2014/main" id="{00000000-0008-0000-0300-00008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68" name="TextBox 1">
          <a:extLst>
            <a:ext uri="{FF2B5EF4-FFF2-40B4-BE49-F238E27FC236}">
              <a16:creationId xmlns:a16="http://schemas.microsoft.com/office/drawing/2014/main" id="{00000000-0008-0000-0300-00008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69" name="TextBox 1">
          <a:extLst>
            <a:ext uri="{FF2B5EF4-FFF2-40B4-BE49-F238E27FC236}">
              <a16:creationId xmlns:a16="http://schemas.microsoft.com/office/drawing/2014/main" id="{00000000-0008-0000-0300-00008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70" name="TextBox 1">
          <a:extLst>
            <a:ext uri="{FF2B5EF4-FFF2-40B4-BE49-F238E27FC236}">
              <a16:creationId xmlns:a16="http://schemas.microsoft.com/office/drawing/2014/main" id="{00000000-0008-0000-0300-00008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71" name="TextBox 1">
          <a:extLst>
            <a:ext uri="{FF2B5EF4-FFF2-40B4-BE49-F238E27FC236}">
              <a16:creationId xmlns:a16="http://schemas.microsoft.com/office/drawing/2014/main" id="{00000000-0008-0000-0300-00008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72" name="TextBox 1">
          <a:extLst>
            <a:ext uri="{FF2B5EF4-FFF2-40B4-BE49-F238E27FC236}">
              <a16:creationId xmlns:a16="http://schemas.microsoft.com/office/drawing/2014/main" id="{00000000-0008-0000-0300-00009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73" name="TextBox 1">
          <a:extLst>
            <a:ext uri="{FF2B5EF4-FFF2-40B4-BE49-F238E27FC236}">
              <a16:creationId xmlns:a16="http://schemas.microsoft.com/office/drawing/2014/main" id="{00000000-0008-0000-0300-00009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74" name="TextBox 1">
          <a:extLst>
            <a:ext uri="{FF2B5EF4-FFF2-40B4-BE49-F238E27FC236}">
              <a16:creationId xmlns:a16="http://schemas.microsoft.com/office/drawing/2014/main" id="{00000000-0008-0000-0300-00009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75" name="TextBox 1">
          <a:extLst>
            <a:ext uri="{FF2B5EF4-FFF2-40B4-BE49-F238E27FC236}">
              <a16:creationId xmlns:a16="http://schemas.microsoft.com/office/drawing/2014/main" id="{00000000-0008-0000-0300-00009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76" name="TextBox 1">
          <a:extLst>
            <a:ext uri="{FF2B5EF4-FFF2-40B4-BE49-F238E27FC236}">
              <a16:creationId xmlns:a16="http://schemas.microsoft.com/office/drawing/2014/main" id="{00000000-0008-0000-0300-00009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77" name="TextBox 1">
          <a:extLst>
            <a:ext uri="{FF2B5EF4-FFF2-40B4-BE49-F238E27FC236}">
              <a16:creationId xmlns:a16="http://schemas.microsoft.com/office/drawing/2014/main" id="{00000000-0008-0000-0300-00009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78" name="TextBox 1">
          <a:extLst>
            <a:ext uri="{FF2B5EF4-FFF2-40B4-BE49-F238E27FC236}">
              <a16:creationId xmlns:a16="http://schemas.microsoft.com/office/drawing/2014/main" id="{00000000-0008-0000-0300-00009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79" name="TextBox 1">
          <a:extLst>
            <a:ext uri="{FF2B5EF4-FFF2-40B4-BE49-F238E27FC236}">
              <a16:creationId xmlns:a16="http://schemas.microsoft.com/office/drawing/2014/main" id="{00000000-0008-0000-0300-00009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80" name="TextBox 1">
          <a:extLst>
            <a:ext uri="{FF2B5EF4-FFF2-40B4-BE49-F238E27FC236}">
              <a16:creationId xmlns:a16="http://schemas.microsoft.com/office/drawing/2014/main" id="{00000000-0008-0000-0300-00009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81" name="TextBox 1">
          <a:extLst>
            <a:ext uri="{FF2B5EF4-FFF2-40B4-BE49-F238E27FC236}">
              <a16:creationId xmlns:a16="http://schemas.microsoft.com/office/drawing/2014/main" id="{00000000-0008-0000-0300-00009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82" name="TextBox 1">
          <a:extLst>
            <a:ext uri="{FF2B5EF4-FFF2-40B4-BE49-F238E27FC236}">
              <a16:creationId xmlns:a16="http://schemas.microsoft.com/office/drawing/2014/main" id="{00000000-0008-0000-0300-00009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83" name="TextBox 1">
          <a:extLst>
            <a:ext uri="{FF2B5EF4-FFF2-40B4-BE49-F238E27FC236}">
              <a16:creationId xmlns:a16="http://schemas.microsoft.com/office/drawing/2014/main" id="{00000000-0008-0000-0300-00009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84" name="TextBox 1">
          <a:extLst>
            <a:ext uri="{FF2B5EF4-FFF2-40B4-BE49-F238E27FC236}">
              <a16:creationId xmlns:a16="http://schemas.microsoft.com/office/drawing/2014/main" id="{00000000-0008-0000-0300-00009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85" name="TextBox 11">
          <a:extLst>
            <a:ext uri="{FF2B5EF4-FFF2-40B4-BE49-F238E27FC236}">
              <a16:creationId xmlns:a16="http://schemas.microsoft.com/office/drawing/2014/main" id="{00000000-0008-0000-0300-00009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86" name="TextBox 1">
          <a:extLst>
            <a:ext uri="{FF2B5EF4-FFF2-40B4-BE49-F238E27FC236}">
              <a16:creationId xmlns:a16="http://schemas.microsoft.com/office/drawing/2014/main" id="{00000000-0008-0000-0300-00009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87" name="TextBox 1">
          <a:extLst>
            <a:ext uri="{FF2B5EF4-FFF2-40B4-BE49-F238E27FC236}">
              <a16:creationId xmlns:a16="http://schemas.microsoft.com/office/drawing/2014/main" id="{00000000-0008-0000-0300-00009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88" name="TextBox 1">
          <a:extLst>
            <a:ext uri="{FF2B5EF4-FFF2-40B4-BE49-F238E27FC236}">
              <a16:creationId xmlns:a16="http://schemas.microsoft.com/office/drawing/2014/main" id="{00000000-0008-0000-0300-0000A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89" name="TextBox 1">
          <a:extLst>
            <a:ext uri="{FF2B5EF4-FFF2-40B4-BE49-F238E27FC236}">
              <a16:creationId xmlns:a16="http://schemas.microsoft.com/office/drawing/2014/main" id="{00000000-0008-0000-0300-0000A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90" name="TextBox 1">
          <a:extLst>
            <a:ext uri="{FF2B5EF4-FFF2-40B4-BE49-F238E27FC236}">
              <a16:creationId xmlns:a16="http://schemas.microsoft.com/office/drawing/2014/main" id="{00000000-0008-0000-0300-0000A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91" name="TextBox 1">
          <a:extLst>
            <a:ext uri="{FF2B5EF4-FFF2-40B4-BE49-F238E27FC236}">
              <a16:creationId xmlns:a16="http://schemas.microsoft.com/office/drawing/2014/main" id="{00000000-0008-0000-0300-0000A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92" name="TextBox 1">
          <a:extLst>
            <a:ext uri="{FF2B5EF4-FFF2-40B4-BE49-F238E27FC236}">
              <a16:creationId xmlns:a16="http://schemas.microsoft.com/office/drawing/2014/main" id="{00000000-0008-0000-0300-0000A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93" name="TextBox 1">
          <a:extLst>
            <a:ext uri="{FF2B5EF4-FFF2-40B4-BE49-F238E27FC236}">
              <a16:creationId xmlns:a16="http://schemas.microsoft.com/office/drawing/2014/main" id="{00000000-0008-0000-0300-0000A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94" name="TextBox 1">
          <a:extLst>
            <a:ext uri="{FF2B5EF4-FFF2-40B4-BE49-F238E27FC236}">
              <a16:creationId xmlns:a16="http://schemas.microsoft.com/office/drawing/2014/main" id="{00000000-0008-0000-0300-0000A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95" name="TextBox 1">
          <a:extLst>
            <a:ext uri="{FF2B5EF4-FFF2-40B4-BE49-F238E27FC236}">
              <a16:creationId xmlns:a16="http://schemas.microsoft.com/office/drawing/2014/main" id="{00000000-0008-0000-0300-0000A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96" name="TextBox 1">
          <a:extLst>
            <a:ext uri="{FF2B5EF4-FFF2-40B4-BE49-F238E27FC236}">
              <a16:creationId xmlns:a16="http://schemas.microsoft.com/office/drawing/2014/main" id="{00000000-0008-0000-0300-0000A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97" name="TextBox 1">
          <a:extLst>
            <a:ext uri="{FF2B5EF4-FFF2-40B4-BE49-F238E27FC236}">
              <a16:creationId xmlns:a16="http://schemas.microsoft.com/office/drawing/2014/main" id="{00000000-0008-0000-0300-0000A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98" name="TextBox 1">
          <a:extLst>
            <a:ext uri="{FF2B5EF4-FFF2-40B4-BE49-F238E27FC236}">
              <a16:creationId xmlns:a16="http://schemas.microsoft.com/office/drawing/2014/main" id="{00000000-0008-0000-0300-0000A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499" name="TextBox 1">
          <a:extLst>
            <a:ext uri="{FF2B5EF4-FFF2-40B4-BE49-F238E27FC236}">
              <a16:creationId xmlns:a16="http://schemas.microsoft.com/office/drawing/2014/main" id="{00000000-0008-0000-0300-0000A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00" name="TextBox 1">
          <a:extLst>
            <a:ext uri="{FF2B5EF4-FFF2-40B4-BE49-F238E27FC236}">
              <a16:creationId xmlns:a16="http://schemas.microsoft.com/office/drawing/2014/main" id="{00000000-0008-0000-0300-0000A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01" name="TextBox 1">
          <a:extLst>
            <a:ext uri="{FF2B5EF4-FFF2-40B4-BE49-F238E27FC236}">
              <a16:creationId xmlns:a16="http://schemas.microsoft.com/office/drawing/2014/main" id="{00000000-0008-0000-0300-0000A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02" name="TextBox 1">
          <a:extLst>
            <a:ext uri="{FF2B5EF4-FFF2-40B4-BE49-F238E27FC236}">
              <a16:creationId xmlns:a16="http://schemas.microsoft.com/office/drawing/2014/main" id="{00000000-0008-0000-0300-0000A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03" name="TextBox 1">
          <a:extLst>
            <a:ext uri="{FF2B5EF4-FFF2-40B4-BE49-F238E27FC236}">
              <a16:creationId xmlns:a16="http://schemas.microsoft.com/office/drawing/2014/main" id="{00000000-0008-0000-0300-0000A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04" name="TextBox 11">
          <a:extLst>
            <a:ext uri="{FF2B5EF4-FFF2-40B4-BE49-F238E27FC236}">
              <a16:creationId xmlns:a16="http://schemas.microsoft.com/office/drawing/2014/main" id="{00000000-0008-0000-0300-0000B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05" name="TextBox 1">
          <a:extLst>
            <a:ext uri="{FF2B5EF4-FFF2-40B4-BE49-F238E27FC236}">
              <a16:creationId xmlns:a16="http://schemas.microsoft.com/office/drawing/2014/main" id="{00000000-0008-0000-0300-0000B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06" name="TextBox 1">
          <a:extLst>
            <a:ext uri="{FF2B5EF4-FFF2-40B4-BE49-F238E27FC236}">
              <a16:creationId xmlns:a16="http://schemas.microsoft.com/office/drawing/2014/main" id="{00000000-0008-0000-0300-0000B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07" name="TextBox 1">
          <a:extLst>
            <a:ext uri="{FF2B5EF4-FFF2-40B4-BE49-F238E27FC236}">
              <a16:creationId xmlns:a16="http://schemas.microsoft.com/office/drawing/2014/main" id="{00000000-0008-0000-0300-0000B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08" name="TextBox 1">
          <a:extLst>
            <a:ext uri="{FF2B5EF4-FFF2-40B4-BE49-F238E27FC236}">
              <a16:creationId xmlns:a16="http://schemas.microsoft.com/office/drawing/2014/main" id="{00000000-0008-0000-0300-0000B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09" name="TextBox 1">
          <a:extLst>
            <a:ext uri="{FF2B5EF4-FFF2-40B4-BE49-F238E27FC236}">
              <a16:creationId xmlns:a16="http://schemas.microsoft.com/office/drawing/2014/main" id="{00000000-0008-0000-0300-0000B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10" name="TextBox 1">
          <a:extLst>
            <a:ext uri="{FF2B5EF4-FFF2-40B4-BE49-F238E27FC236}">
              <a16:creationId xmlns:a16="http://schemas.microsoft.com/office/drawing/2014/main" id="{00000000-0008-0000-0300-0000B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11" name="TextBox 1">
          <a:extLst>
            <a:ext uri="{FF2B5EF4-FFF2-40B4-BE49-F238E27FC236}">
              <a16:creationId xmlns:a16="http://schemas.microsoft.com/office/drawing/2014/main" id="{00000000-0008-0000-0300-0000B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12" name="TextBox 1">
          <a:extLst>
            <a:ext uri="{FF2B5EF4-FFF2-40B4-BE49-F238E27FC236}">
              <a16:creationId xmlns:a16="http://schemas.microsoft.com/office/drawing/2014/main" id="{00000000-0008-0000-0300-0000B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13" name="TextBox 1">
          <a:extLst>
            <a:ext uri="{FF2B5EF4-FFF2-40B4-BE49-F238E27FC236}">
              <a16:creationId xmlns:a16="http://schemas.microsoft.com/office/drawing/2014/main" id="{00000000-0008-0000-0300-0000B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14" name="TextBox 1">
          <a:extLst>
            <a:ext uri="{FF2B5EF4-FFF2-40B4-BE49-F238E27FC236}">
              <a16:creationId xmlns:a16="http://schemas.microsoft.com/office/drawing/2014/main" id="{00000000-0008-0000-0300-0000B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15" name="TextBox 1">
          <a:extLst>
            <a:ext uri="{FF2B5EF4-FFF2-40B4-BE49-F238E27FC236}">
              <a16:creationId xmlns:a16="http://schemas.microsoft.com/office/drawing/2014/main" id="{00000000-0008-0000-0300-0000B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16" name="TextBox 1">
          <a:extLst>
            <a:ext uri="{FF2B5EF4-FFF2-40B4-BE49-F238E27FC236}">
              <a16:creationId xmlns:a16="http://schemas.microsoft.com/office/drawing/2014/main" id="{00000000-0008-0000-0300-0000B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17" name="TextBox 1">
          <a:extLst>
            <a:ext uri="{FF2B5EF4-FFF2-40B4-BE49-F238E27FC236}">
              <a16:creationId xmlns:a16="http://schemas.microsoft.com/office/drawing/2014/main" id="{00000000-0008-0000-0300-0000B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18" name="TextBox 1">
          <a:extLst>
            <a:ext uri="{FF2B5EF4-FFF2-40B4-BE49-F238E27FC236}">
              <a16:creationId xmlns:a16="http://schemas.microsoft.com/office/drawing/2014/main" id="{00000000-0008-0000-0300-0000B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19" name="TextBox 1">
          <a:extLst>
            <a:ext uri="{FF2B5EF4-FFF2-40B4-BE49-F238E27FC236}">
              <a16:creationId xmlns:a16="http://schemas.microsoft.com/office/drawing/2014/main" id="{00000000-0008-0000-0300-0000B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20" name="TextBox 1">
          <a:extLst>
            <a:ext uri="{FF2B5EF4-FFF2-40B4-BE49-F238E27FC236}">
              <a16:creationId xmlns:a16="http://schemas.microsoft.com/office/drawing/2014/main" id="{00000000-0008-0000-0300-0000C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21" name="TextBox 1">
          <a:extLst>
            <a:ext uri="{FF2B5EF4-FFF2-40B4-BE49-F238E27FC236}">
              <a16:creationId xmlns:a16="http://schemas.microsoft.com/office/drawing/2014/main" id="{00000000-0008-0000-0300-0000C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22" name="TextBox 1">
          <a:extLst>
            <a:ext uri="{FF2B5EF4-FFF2-40B4-BE49-F238E27FC236}">
              <a16:creationId xmlns:a16="http://schemas.microsoft.com/office/drawing/2014/main" id="{00000000-0008-0000-0300-0000C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23" name="TextBox 1">
          <a:extLst>
            <a:ext uri="{FF2B5EF4-FFF2-40B4-BE49-F238E27FC236}">
              <a16:creationId xmlns:a16="http://schemas.microsoft.com/office/drawing/2014/main" id="{00000000-0008-0000-0300-0000C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24" name="TextBox 11">
          <a:extLst>
            <a:ext uri="{FF2B5EF4-FFF2-40B4-BE49-F238E27FC236}">
              <a16:creationId xmlns:a16="http://schemas.microsoft.com/office/drawing/2014/main" id="{00000000-0008-0000-0300-0000C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25" name="TextBox 1">
          <a:extLst>
            <a:ext uri="{FF2B5EF4-FFF2-40B4-BE49-F238E27FC236}">
              <a16:creationId xmlns:a16="http://schemas.microsoft.com/office/drawing/2014/main" id="{00000000-0008-0000-0300-0000C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26" name="TextBox 1">
          <a:extLst>
            <a:ext uri="{FF2B5EF4-FFF2-40B4-BE49-F238E27FC236}">
              <a16:creationId xmlns:a16="http://schemas.microsoft.com/office/drawing/2014/main" id="{00000000-0008-0000-0300-0000C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27" name="TextBox 1">
          <a:extLst>
            <a:ext uri="{FF2B5EF4-FFF2-40B4-BE49-F238E27FC236}">
              <a16:creationId xmlns:a16="http://schemas.microsoft.com/office/drawing/2014/main" id="{00000000-0008-0000-0300-0000C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28" name="TextBox 1">
          <a:extLst>
            <a:ext uri="{FF2B5EF4-FFF2-40B4-BE49-F238E27FC236}">
              <a16:creationId xmlns:a16="http://schemas.microsoft.com/office/drawing/2014/main" id="{00000000-0008-0000-0300-0000C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29" name="TextBox 1">
          <a:extLst>
            <a:ext uri="{FF2B5EF4-FFF2-40B4-BE49-F238E27FC236}">
              <a16:creationId xmlns:a16="http://schemas.microsoft.com/office/drawing/2014/main" id="{00000000-0008-0000-0300-0000C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30" name="TextBox 1">
          <a:extLst>
            <a:ext uri="{FF2B5EF4-FFF2-40B4-BE49-F238E27FC236}">
              <a16:creationId xmlns:a16="http://schemas.microsoft.com/office/drawing/2014/main" id="{00000000-0008-0000-0300-0000C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31" name="TextBox 1">
          <a:extLst>
            <a:ext uri="{FF2B5EF4-FFF2-40B4-BE49-F238E27FC236}">
              <a16:creationId xmlns:a16="http://schemas.microsoft.com/office/drawing/2014/main" id="{00000000-0008-0000-0300-0000C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32" name="TextBox 1">
          <a:extLst>
            <a:ext uri="{FF2B5EF4-FFF2-40B4-BE49-F238E27FC236}">
              <a16:creationId xmlns:a16="http://schemas.microsoft.com/office/drawing/2014/main" id="{00000000-0008-0000-0300-0000C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33" name="TextBox 1">
          <a:extLst>
            <a:ext uri="{FF2B5EF4-FFF2-40B4-BE49-F238E27FC236}">
              <a16:creationId xmlns:a16="http://schemas.microsoft.com/office/drawing/2014/main" id="{00000000-0008-0000-0300-0000C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34" name="TextBox 1">
          <a:extLst>
            <a:ext uri="{FF2B5EF4-FFF2-40B4-BE49-F238E27FC236}">
              <a16:creationId xmlns:a16="http://schemas.microsoft.com/office/drawing/2014/main" id="{00000000-0008-0000-0300-0000C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35" name="TextBox 1">
          <a:extLst>
            <a:ext uri="{FF2B5EF4-FFF2-40B4-BE49-F238E27FC236}">
              <a16:creationId xmlns:a16="http://schemas.microsoft.com/office/drawing/2014/main" id="{00000000-0008-0000-0300-0000C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36" name="TextBox 1">
          <a:extLst>
            <a:ext uri="{FF2B5EF4-FFF2-40B4-BE49-F238E27FC236}">
              <a16:creationId xmlns:a16="http://schemas.microsoft.com/office/drawing/2014/main" id="{00000000-0008-0000-0300-0000D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37" name="TextBox 1">
          <a:extLst>
            <a:ext uri="{FF2B5EF4-FFF2-40B4-BE49-F238E27FC236}">
              <a16:creationId xmlns:a16="http://schemas.microsoft.com/office/drawing/2014/main" id="{00000000-0008-0000-0300-0000D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38" name="TextBox 1">
          <a:extLst>
            <a:ext uri="{FF2B5EF4-FFF2-40B4-BE49-F238E27FC236}">
              <a16:creationId xmlns:a16="http://schemas.microsoft.com/office/drawing/2014/main" id="{00000000-0008-0000-0300-0000D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39" name="TextBox 1">
          <a:extLst>
            <a:ext uri="{FF2B5EF4-FFF2-40B4-BE49-F238E27FC236}">
              <a16:creationId xmlns:a16="http://schemas.microsoft.com/office/drawing/2014/main" id="{00000000-0008-0000-0300-0000D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40" name="TextBox 1">
          <a:extLst>
            <a:ext uri="{FF2B5EF4-FFF2-40B4-BE49-F238E27FC236}">
              <a16:creationId xmlns:a16="http://schemas.microsoft.com/office/drawing/2014/main" id="{00000000-0008-0000-0300-0000D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41" name="TextBox 1">
          <a:extLst>
            <a:ext uri="{FF2B5EF4-FFF2-40B4-BE49-F238E27FC236}">
              <a16:creationId xmlns:a16="http://schemas.microsoft.com/office/drawing/2014/main" id="{00000000-0008-0000-0300-0000D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42" name="TextBox 1">
          <a:extLst>
            <a:ext uri="{FF2B5EF4-FFF2-40B4-BE49-F238E27FC236}">
              <a16:creationId xmlns:a16="http://schemas.microsoft.com/office/drawing/2014/main" id="{00000000-0008-0000-0300-0000D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43" name="TextBox 1">
          <a:extLst>
            <a:ext uri="{FF2B5EF4-FFF2-40B4-BE49-F238E27FC236}">
              <a16:creationId xmlns:a16="http://schemas.microsoft.com/office/drawing/2014/main" id="{00000000-0008-0000-0300-0000D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44" name="TextBox 11">
          <a:extLst>
            <a:ext uri="{FF2B5EF4-FFF2-40B4-BE49-F238E27FC236}">
              <a16:creationId xmlns:a16="http://schemas.microsoft.com/office/drawing/2014/main" id="{00000000-0008-0000-0300-0000D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45" name="TextBox 1">
          <a:extLst>
            <a:ext uri="{FF2B5EF4-FFF2-40B4-BE49-F238E27FC236}">
              <a16:creationId xmlns:a16="http://schemas.microsoft.com/office/drawing/2014/main" id="{00000000-0008-0000-0300-0000D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46" name="TextBox 1">
          <a:extLst>
            <a:ext uri="{FF2B5EF4-FFF2-40B4-BE49-F238E27FC236}">
              <a16:creationId xmlns:a16="http://schemas.microsoft.com/office/drawing/2014/main" id="{00000000-0008-0000-0300-0000D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47" name="TextBox 1">
          <a:extLst>
            <a:ext uri="{FF2B5EF4-FFF2-40B4-BE49-F238E27FC236}">
              <a16:creationId xmlns:a16="http://schemas.microsoft.com/office/drawing/2014/main" id="{00000000-0008-0000-0300-0000D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48" name="TextBox 1">
          <a:extLst>
            <a:ext uri="{FF2B5EF4-FFF2-40B4-BE49-F238E27FC236}">
              <a16:creationId xmlns:a16="http://schemas.microsoft.com/office/drawing/2014/main" id="{00000000-0008-0000-0300-0000D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49" name="TextBox 1">
          <a:extLst>
            <a:ext uri="{FF2B5EF4-FFF2-40B4-BE49-F238E27FC236}">
              <a16:creationId xmlns:a16="http://schemas.microsoft.com/office/drawing/2014/main" id="{00000000-0008-0000-0300-0000D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50" name="TextBox 1">
          <a:extLst>
            <a:ext uri="{FF2B5EF4-FFF2-40B4-BE49-F238E27FC236}">
              <a16:creationId xmlns:a16="http://schemas.microsoft.com/office/drawing/2014/main" id="{00000000-0008-0000-0300-0000D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51" name="TextBox 1">
          <a:extLst>
            <a:ext uri="{FF2B5EF4-FFF2-40B4-BE49-F238E27FC236}">
              <a16:creationId xmlns:a16="http://schemas.microsoft.com/office/drawing/2014/main" id="{00000000-0008-0000-0300-0000D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52" name="TextBox 1">
          <a:extLst>
            <a:ext uri="{FF2B5EF4-FFF2-40B4-BE49-F238E27FC236}">
              <a16:creationId xmlns:a16="http://schemas.microsoft.com/office/drawing/2014/main" id="{00000000-0008-0000-0300-0000E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53" name="TextBox 1">
          <a:extLst>
            <a:ext uri="{FF2B5EF4-FFF2-40B4-BE49-F238E27FC236}">
              <a16:creationId xmlns:a16="http://schemas.microsoft.com/office/drawing/2014/main" id="{00000000-0008-0000-0300-0000E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54" name="TextBox 1">
          <a:extLst>
            <a:ext uri="{FF2B5EF4-FFF2-40B4-BE49-F238E27FC236}">
              <a16:creationId xmlns:a16="http://schemas.microsoft.com/office/drawing/2014/main" id="{00000000-0008-0000-0300-0000E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55" name="TextBox 1">
          <a:extLst>
            <a:ext uri="{FF2B5EF4-FFF2-40B4-BE49-F238E27FC236}">
              <a16:creationId xmlns:a16="http://schemas.microsoft.com/office/drawing/2014/main" id="{00000000-0008-0000-0300-0000E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56" name="TextBox 1">
          <a:extLst>
            <a:ext uri="{FF2B5EF4-FFF2-40B4-BE49-F238E27FC236}">
              <a16:creationId xmlns:a16="http://schemas.microsoft.com/office/drawing/2014/main" id="{00000000-0008-0000-0300-0000E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57" name="TextBox 1">
          <a:extLst>
            <a:ext uri="{FF2B5EF4-FFF2-40B4-BE49-F238E27FC236}">
              <a16:creationId xmlns:a16="http://schemas.microsoft.com/office/drawing/2014/main" id="{00000000-0008-0000-0300-0000E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58" name="TextBox 1">
          <a:extLst>
            <a:ext uri="{FF2B5EF4-FFF2-40B4-BE49-F238E27FC236}">
              <a16:creationId xmlns:a16="http://schemas.microsoft.com/office/drawing/2014/main" id="{00000000-0008-0000-0300-0000E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59" name="TextBox 1">
          <a:extLst>
            <a:ext uri="{FF2B5EF4-FFF2-40B4-BE49-F238E27FC236}">
              <a16:creationId xmlns:a16="http://schemas.microsoft.com/office/drawing/2014/main" id="{00000000-0008-0000-0300-0000E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60" name="TextBox 1">
          <a:extLst>
            <a:ext uri="{FF2B5EF4-FFF2-40B4-BE49-F238E27FC236}">
              <a16:creationId xmlns:a16="http://schemas.microsoft.com/office/drawing/2014/main" id="{00000000-0008-0000-0300-0000E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61" name="TextBox 1">
          <a:extLst>
            <a:ext uri="{FF2B5EF4-FFF2-40B4-BE49-F238E27FC236}">
              <a16:creationId xmlns:a16="http://schemas.microsoft.com/office/drawing/2014/main" id="{00000000-0008-0000-0300-0000E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62" name="TextBox 1">
          <a:extLst>
            <a:ext uri="{FF2B5EF4-FFF2-40B4-BE49-F238E27FC236}">
              <a16:creationId xmlns:a16="http://schemas.microsoft.com/office/drawing/2014/main" id="{00000000-0008-0000-0300-0000E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63" name="TextBox 11">
          <a:extLst>
            <a:ext uri="{FF2B5EF4-FFF2-40B4-BE49-F238E27FC236}">
              <a16:creationId xmlns:a16="http://schemas.microsoft.com/office/drawing/2014/main" id="{00000000-0008-0000-0300-0000E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64" name="TextBox 1">
          <a:extLst>
            <a:ext uri="{FF2B5EF4-FFF2-40B4-BE49-F238E27FC236}">
              <a16:creationId xmlns:a16="http://schemas.microsoft.com/office/drawing/2014/main" id="{00000000-0008-0000-0300-0000E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65" name="TextBox 1">
          <a:extLst>
            <a:ext uri="{FF2B5EF4-FFF2-40B4-BE49-F238E27FC236}">
              <a16:creationId xmlns:a16="http://schemas.microsoft.com/office/drawing/2014/main" id="{00000000-0008-0000-0300-0000E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66" name="TextBox 1">
          <a:extLst>
            <a:ext uri="{FF2B5EF4-FFF2-40B4-BE49-F238E27FC236}">
              <a16:creationId xmlns:a16="http://schemas.microsoft.com/office/drawing/2014/main" id="{00000000-0008-0000-0300-0000E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67" name="TextBox 1">
          <a:extLst>
            <a:ext uri="{FF2B5EF4-FFF2-40B4-BE49-F238E27FC236}">
              <a16:creationId xmlns:a16="http://schemas.microsoft.com/office/drawing/2014/main" id="{00000000-0008-0000-0300-0000E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68" name="TextBox 1">
          <a:extLst>
            <a:ext uri="{FF2B5EF4-FFF2-40B4-BE49-F238E27FC236}">
              <a16:creationId xmlns:a16="http://schemas.microsoft.com/office/drawing/2014/main" id="{00000000-0008-0000-0300-0000F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69" name="TextBox 1">
          <a:extLst>
            <a:ext uri="{FF2B5EF4-FFF2-40B4-BE49-F238E27FC236}">
              <a16:creationId xmlns:a16="http://schemas.microsoft.com/office/drawing/2014/main" id="{00000000-0008-0000-0300-0000F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70" name="TextBox 1">
          <a:extLst>
            <a:ext uri="{FF2B5EF4-FFF2-40B4-BE49-F238E27FC236}">
              <a16:creationId xmlns:a16="http://schemas.microsoft.com/office/drawing/2014/main" id="{00000000-0008-0000-0300-0000F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71" name="TextBox 1">
          <a:extLst>
            <a:ext uri="{FF2B5EF4-FFF2-40B4-BE49-F238E27FC236}">
              <a16:creationId xmlns:a16="http://schemas.microsoft.com/office/drawing/2014/main" id="{00000000-0008-0000-0300-0000F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72" name="TextBox 1">
          <a:extLst>
            <a:ext uri="{FF2B5EF4-FFF2-40B4-BE49-F238E27FC236}">
              <a16:creationId xmlns:a16="http://schemas.microsoft.com/office/drawing/2014/main" id="{00000000-0008-0000-0300-0000F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73" name="TextBox 1">
          <a:extLst>
            <a:ext uri="{FF2B5EF4-FFF2-40B4-BE49-F238E27FC236}">
              <a16:creationId xmlns:a16="http://schemas.microsoft.com/office/drawing/2014/main" id="{00000000-0008-0000-0300-0000F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74" name="TextBox 1">
          <a:extLst>
            <a:ext uri="{FF2B5EF4-FFF2-40B4-BE49-F238E27FC236}">
              <a16:creationId xmlns:a16="http://schemas.microsoft.com/office/drawing/2014/main" id="{00000000-0008-0000-0300-0000F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75" name="TextBox 1">
          <a:extLst>
            <a:ext uri="{FF2B5EF4-FFF2-40B4-BE49-F238E27FC236}">
              <a16:creationId xmlns:a16="http://schemas.microsoft.com/office/drawing/2014/main" id="{00000000-0008-0000-0300-0000F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76" name="TextBox 1">
          <a:extLst>
            <a:ext uri="{FF2B5EF4-FFF2-40B4-BE49-F238E27FC236}">
              <a16:creationId xmlns:a16="http://schemas.microsoft.com/office/drawing/2014/main" id="{00000000-0008-0000-0300-0000F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77" name="TextBox 1">
          <a:extLst>
            <a:ext uri="{FF2B5EF4-FFF2-40B4-BE49-F238E27FC236}">
              <a16:creationId xmlns:a16="http://schemas.microsoft.com/office/drawing/2014/main" id="{00000000-0008-0000-0300-0000F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78" name="TextBox 1">
          <a:extLst>
            <a:ext uri="{FF2B5EF4-FFF2-40B4-BE49-F238E27FC236}">
              <a16:creationId xmlns:a16="http://schemas.microsoft.com/office/drawing/2014/main" id="{00000000-0008-0000-0300-0000F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79" name="TextBox 1">
          <a:extLst>
            <a:ext uri="{FF2B5EF4-FFF2-40B4-BE49-F238E27FC236}">
              <a16:creationId xmlns:a16="http://schemas.microsoft.com/office/drawing/2014/main" id="{00000000-0008-0000-0300-0000F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80" name="TextBox 1">
          <a:extLst>
            <a:ext uri="{FF2B5EF4-FFF2-40B4-BE49-F238E27FC236}">
              <a16:creationId xmlns:a16="http://schemas.microsoft.com/office/drawing/2014/main" id="{00000000-0008-0000-0300-0000F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81" name="TextBox 1">
          <a:extLst>
            <a:ext uri="{FF2B5EF4-FFF2-40B4-BE49-F238E27FC236}">
              <a16:creationId xmlns:a16="http://schemas.microsoft.com/office/drawing/2014/main" id="{00000000-0008-0000-0300-0000F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82" name="TextBox 11">
          <a:extLst>
            <a:ext uri="{FF2B5EF4-FFF2-40B4-BE49-F238E27FC236}">
              <a16:creationId xmlns:a16="http://schemas.microsoft.com/office/drawing/2014/main" id="{00000000-0008-0000-0300-0000F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83" name="TextBox 1">
          <a:extLst>
            <a:ext uri="{FF2B5EF4-FFF2-40B4-BE49-F238E27FC236}">
              <a16:creationId xmlns:a16="http://schemas.microsoft.com/office/drawing/2014/main" id="{00000000-0008-0000-0300-0000F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84" name="TextBox 1">
          <a:extLst>
            <a:ext uri="{FF2B5EF4-FFF2-40B4-BE49-F238E27FC236}">
              <a16:creationId xmlns:a16="http://schemas.microsoft.com/office/drawing/2014/main" id="{00000000-0008-0000-0300-000000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85" name="TextBox 1">
          <a:extLst>
            <a:ext uri="{FF2B5EF4-FFF2-40B4-BE49-F238E27FC236}">
              <a16:creationId xmlns:a16="http://schemas.microsoft.com/office/drawing/2014/main" id="{00000000-0008-0000-0300-000001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86" name="TextBox 1">
          <a:extLst>
            <a:ext uri="{FF2B5EF4-FFF2-40B4-BE49-F238E27FC236}">
              <a16:creationId xmlns:a16="http://schemas.microsoft.com/office/drawing/2014/main" id="{00000000-0008-0000-0300-000002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87" name="TextBox 1">
          <a:extLst>
            <a:ext uri="{FF2B5EF4-FFF2-40B4-BE49-F238E27FC236}">
              <a16:creationId xmlns:a16="http://schemas.microsoft.com/office/drawing/2014/main" id="{00000000-0008-0000-0300-000003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88" name="TextBox 1">
          <a:extLst>
            <a:ext uri="{FF2B5EF4-FFF2-40B4-BE49-F238E27FC236}">
              <a16:creationId xmlns:a16="http://schemas.microsoft.com/office/drawing/2014/main" id="{00000000-0008-0000-0300-000004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89" name="TextBox 1">
          <a:extLst>
            <a:ext uri="{FF2B5EF4-FFF2-40B4-BE49-F238E27FC236}">
              <a16:creationId xmlns:a16="http://schemas.microsoft.com/office/drawing/2014/main" id="{00000000-0008-0000-0300-000005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90" name="TextBox 1">
          <a:extLst>
            <a:ext uri="{FF2B5EF4-FFF2-40B4-BE49-F238E27FC236}">
              <a16:creationId xmlns:a16="http://schemas.microsoft.com/office/drawing/2014/main" id="{00000000-0008-0000-0300-000006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91" name="TextBox 1">
          <a:extLst>
            <a:ext uri="{FF2B5EF4-FFF2-40B4-BE49-F238E27FC236}">
              <a16:creationId xmlns:a16="http://schemas.microsoft.com/office/drawing/2014/main" id="{00000000-0008-0000-0300-000007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92" name="TextBox 1">
          <a:extLst>
            <a:ext uri="{FF2B5EF4-FFF2-40B4-BE49-F238E27FC236}">
              <a16:creationId xmlns:a16="http://schemas.microsoft.com/office/drawing/2014/main" id="{00000000-0008-0000-0300-000008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93" name="TextBox 1">
          <a:extLst>
            <a:ext uri="{FF2B5EF4-FFF2-40B4-BE49-F238E27FC236}">
              <a16:creationId xmlns:a16="http://schemas.microsoft.com/office/drawing/2014/main" id="{00000000-0008-0000-0300-000009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94" name="TextBox 1">
          <a:extLst>
            <a:ext uri="{FF2B5EF4-FFF2-40B4-BE49-F238E27FC236}">
              <a16:creationId xmlns:a16="http://schemas.microsoft.com/office/drawing/2014/main" id="{00000000-0008-0000-0300-00000A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95" name="TextBox 1">
          <a:extLst>
            <a:ext uri="{FF2B5EF4-FFF2-40B4-BE49-F238E27FC236}">
              <a16:creationId xmlns:a16="http://schemas.microsoft.com/office/drawing/2014/main" id="{00000000-0008-0000-0300-00000B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96" name="TextBox 1">
          <a:extLst>
            <a:ext uri="{FF2B5EF4-FFF2-40B4-BE49-F238E27FC236}">
              <a16:creationId xmlns:a16="http://schemas.microsoft.com/office/drawing/2014/main" id="{00000000-0008-0000-0300-00000C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97" name="TextBox 1">
          <a:extLst>
            <a:ext uri="{FF2B5EF4-FFF2-40B4-BE49-F238E27FC236}">
              <a16:creationId xmlns:a16="http://schemas.microsoft.com/office/drawing/2014/main" id="{00000000-0008-0000-0300-00000D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98" name="TextBox 1">
          <a:extLst>
            <a:ext uri="{FF2B5EF4-FFF2-40B4-BE49-F238E27FC236}">
              <a16:creationId xmlns:a16="http://schemas.microsoft.com/office/drawing/2014/main" id="{00000000-0008-0000-0300-00000E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599" name="TextBox 1">
          <a:extLst>
            <a:ext uri="{FF2B5EF4-FFF2-40B4-BE49-F238E27FC236}">
              <a16:creationId xmlns:a16="http://schemas.microsoft.com/office/drawing/2014/main" id="{00000000-0008-0000-0300-00000F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00" name="TextBox 1">
          <a:extLst>
            <a:ext uri="{FF2B5EF4-FFF2-40B4-BE49-F238E27FC236}">
              <a16:creationId xmlns:a16="http://schemas.microsoft.com/office/drawing/2014/main" id="{00000000-0008-0000-0300-000010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01" name="TextBox 1">
          <a:extLst>
            <a:ext uri="{FF2B5EF4-FFF2-40B4-BE49-F238E27FC236}">
              <a16:creationId xmlns:a16="http://schemas.microsoft.com/office/drawing/2014/main" id="{00000000-0008-0000-0300-000011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02" name="TextBox 11">
          <a:extLst>
            <a:ext uri="{FF2B5EF4-FFF2-40B4-BE49-F238E27FC236}">
              <a16:creationId xmlns:a16="http://schemas.microsoft.com/office/drawing/2014/main" id="{00000000-0008-0000-0300-000012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03" name="TextBox 1">
          <a:extLst>
            <a:ext uri="{FF2B5EF4-FFF2-40B4-BE49-F238E27FC236}">
              <a16:creationId xmlns:a16="http://schemas.microsoft.com/office/drawing/2014/main" id="{00000000-0008-0000-0300-000013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04" name="TextBox 1">
          <a:extLst>
            <a:ext uri="{FF2B5EF4-FFF2-40B4-BE49-F238E27FC236}">
              <a16:creationId xmlns:a16="http://schemas.microsoft.com/office/drawing/2014/main" id="{00000000-0008-0000-0300-000014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05" name="TextBox 1">
          <a:extLst>
            <a:ext uri="{FF2B5EF4-FFF2-40B4-BE49-F238E27FC236}">
              <a16:creationId xmlns:a16="http://schemas.microsoft.com/office/drawing/2014/main" id="{00000000-0008-0000-0300-000015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06" name="TextBox 1">
          <a:extLst>
            <a:ext uri="{FF2B5EF4-FFF2-40B4-BE49-F238E27FC236}">
              <a16:creationId xmlns:a16="http://schemas.microsoft.com/office/drawing/2014/main" id="{00000000-0008-0000-0300-000016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07" name="TextBox 1">
          <a:extLst>
            <a:ext uri="{FF2B5EF4-FFF2-40B4-BE49-F238E27FC236}">
              <a16:creationId xmlns:a16="http://schemas.microsoft.com/office/drawing/2014/main" id="{00000000-0008-0000-0300-000017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08" name="TextBox 1">
          <a:extLst>
            <a:ext uri="{FF2B5EF4-FFF2-40B4-BE49-F238E27FC236}">
              <a16:creationId xmlns:a16="http://schemas.microsoft.com/office/drawing/2014/main" id="{00000000-0008-0000-0300-000018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09" name="TextBox 1">
          <a:extLst>
            <a:ext uri="{FF2B5EF4-FFF2-40B4-BE49-F238E27FC236}">
              <a16:creationId xmlns:a16="http://schemas.microsoft.com/office/drawing/2014/main" id="{00000000-0008-0000-0300-000019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10" name="TextBox 1">
          <a:extLst>
            <a:ext uri="{FF2B5EF4-FFF2-40B4-BE49-F238E27FC236}">
              <a16:creationId xmlns:a16="http://schemas.microsoft.com/office/drawing/2014/main" id="{00000000-0008-0000-0300-00001A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11" name="TextBox 1">
          <a:extLst>
            <a:ext uri="{FF2B5EF4-FFF2-40B4-BE49-F238E27FC236}">
              <a16:creationId xmlns:a16="http://schemas.microsoft.com/office/drawing/2014/main" id="{00000000-0008-0000-0300-00001B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12" name="TextBox 1">
          <a:extLst>
            <a:ext uri="{FF2B5EF4-FFF2-40B4-BE49-F238E27FC236}">
              <a16:creationId xmlns:a16="http://schemas.microsoft.com/office/drawing/2014/main" id="{00000000-0008-0000-0300-00001C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13" name="TextBox 1">
          <a:extLst>
            <a:ext uri="{FF2B5EF4-FFF2-40B4-BE49-F238E27FC236}">
              <a16:creationId xmlns:a16="http://schemas.microsoft.com/office/drawing/2014/main" id="{00000000-0008-0000-0300-00001D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14" name="TextBox 1">
          <a:extLst>
            <a:ext uri="{FF2B5EF4-FFF2-40B4-BE49-F238E27FC236}">
              <a16:creationId xmlns:a16="http://schemas.microsoft.com/office/drawing/2014/main" id="{00000000-0008-0000-0300-00001E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15" name="TextBox 1">
          <a:extLst>
            <a:ext uri="{FF2B5EF4-FFF2-40B4-BE49-F238E27FC236}">
              <a16:creationId xmlns:a16="http://schemas.microsoft.com/office/drawing/2014/main" id="{00000000-0008-0000-0300-00001F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16" name="TextBox 1">
          <a:extLst>
            <a:ext uri="{FF2B5EF4-FFF2-40B4-BE49-F238E27FC236}">
              <a16:creationId xmlns:a16="http://schemas.microsoft.com/office/drawing/2014/main" id="{00000000-0008-0000-0300-000020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17" name="TextBox 1">
          <a:extLst>
            <a:ext uri="{FF2B5EF4-FFF2-40B4-BE49-F238E27FC236}">
              <a16:creationId xmlns:a16="http://schemas.microsoft.com/office/drawing/2014/main" id="{00000000-0008-0000-0300-000021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18" name="TextBox 1">
          <a:extLst>
            <a:ext uri="{FF2B5EF4-FFF2-40B4-BE49-F238E27FC236}">
              <a16:creationId xmlns:a16="http://schemas.microsoft.com/office/drawing/2014/main" id="{00000000-0008-0000-0300-000022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19" name="TextBox 1">
          <a:extLst>
            <a:ext uri="{FF2B5EF4-FFF2-40B4-BE49-F238E27FC236}">
              <a16:creationId xmlns:a16="http://schemas.microsoft.com/office/drawing/2014/main" id="{00000000-0008-0000-0300-000023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20" name="TextBox 1">
          <a:extLst>
            <a:ext uri="{FF2B5EF4-FFF2-40B4-BE49-F238E27FC236}">
              <a16:creationId xmlns:a16="http://schemas.microsoft.com/office/drawing/2014/main" id="{00000000-0008-0000-0300-000024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00000000-0008-0000-0300-000025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22" name="TextBox 1">
          <a:extLst>
            <a:ext uri="{FF2B5EF4-FFF2-40B4-BE49-F238E27FC236}">
              <a16:creationId xmlns:a16="http://schemas.microsoft.com/office/drawing/2014/main" id="{00000000-0008-0000-0300-000026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23" name="TextBox 1">
          <a:extLst>
            <a:ext uri="{FF2B5EF4-FFF2-40B4-BE49-F238E27FC236}">
              <a16:creationId xmlns:a16="http://schemas.microsoft.com/office/drawing/2014/main" id="{00000000-0008-0000-0300-000027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24" name="TextBox 1">
          <a:extLst>
            <a:ext uri="{FF2B5EF4-FFF2-40B4-BE49-F238E27FC236}">
              <a16:creationId xmlns:a16="http://schemas.microsoft.com/office/drawing/2014/main" id="{00000000-0008-0000-0300-000028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25" name="TextBox 1">
          <a:extLst>
            <a:ext uri="{FF2B5EF4-FFF2-40B4-BE49-F238E27FC236}">
              <a16:creationId xmlns:a16="http://schemas.microsoft.com/office/drawing/2014/main" id="{00000000-0008-0000-0300-000029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26" name="TextBox 1">
          <a:extLst>
            <a:ext uri="{FF2B5EF4-FFF2-40B4-BE49-F238E27FC236}">
              <a16:creationId xmlns:a16="http://schemas.microsoft.com/office/drawing/2014/main" id="{00000000-0008-0000-0300-00002A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27" name="TextBox 1">
          <a:extLst>
            <a:ext uri="{FF2B5EF4-FFF2-40B4-BE49-F238E27FC236}">
              <a16:creationId xmlns:a16="http://schemas.microsoft.com/office/drawing/2014/main" id="{00000000-0008-0000-0300-00002B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28" name="TextBox 1">
          <a:extLst>
            <a:ext uri="{FF2B5EF4-FFF2-40B4-BE49-F238E27FC236}">
              <a16:creationId xmlns:a16="http://schemas.microsoft.com/office/drawing/2014/main" id="{00000000-0008-0000-0300-00002C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29" name="TextBox 1">
          <a:extLst>
            <a:ext uri="{FF2B5EF4-FFF2-40B4-BE49-F238E27FC236}">
              <a16:creationId xmlns:a16="http://schemas.microsoft.com/office/drawing/2014/main" id="{00000000-0008-0000-0300-00002D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30" name="TextBox 1">
          <a:extLst>
            <a:ext uri="{FF2B5EF4-FFF2-40B4-BE49-F238E27FC236}">
              <a16:creationId xmlns:a16="http://schemas.microsoft.com/office/drawing/2014/main" id="{00000000-0008-0000-0300-00002E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31" name="TextBox 1">
          <a:extLst>
            <a:ext uri="{FF2B5EF4-FFF2-40B4-BE49-F238E27FC236}">
              <a16:creationId xmlns:a16="http://schemas.microsoft.com/office/drawing/2014/main" id="{00000000-0008-0000-0300-00002F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32" name="TextBox 1">
          <a:extLst>
            <a:ext uri="{FF2B5EF4-FFF2-40B4-BE49-F238E27FC236}">
              <a16:creationId xmlns:a16="http://schemas.microsoft.com/office/drawing/2014/main" id="{00000000-0008-0000-0300-000030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33" name="TextBox 1">
          <a:extLst>
            <a:ext uri="{FF2B5EF4-FFF2-40B4-BE49-F238E27FC236}">
              <a16:creationId xmlns:a16="http://schemas.microsoft.com/office/drawing/2014/main" id="{00000000-0008-0000-0300-000031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34" name="TextBox 1">
          <a:extLst>
            <a:ext uri="{FF2B5EF4-FFF2-40B4-BE49-F238E27FC236}">
              <a16:creationId xmlns:a16="http://schemas.microsoft.com/office/drawing/2014/main" id="{00000000-0008-0000-0300-000032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35" name="TextBox 1">
          <a:extLst>
            <a:ext uri="{FF2B5EF4-FFF2-40B4-BE49-F238E27FC236}">
              <a16:creationId xmlns:a16="http://schemas.microsoft.com/office/drawing/2014/main" id="{00000000-0008-0000-0300-000033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36" name="TextBox 1">
          <a:extLst>
            <a:ext uri="{FF2B5EF4-FFF2-40B4-BE49-F238E27FC236}">
              <a16:creationId xmlns:a16="http://schemas.microsoft.com/office/drawing/2014/main" id="{00000000-0008-0000-0300-000034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37" name="TextBox 1">
          <a:extLst>
            <a:ext uri="{FF2B5EF4-FFF2-40B4-BE49-F238E27FC236}">
              <a16:creationId xmlns:a16="http://schemas.microsoft.com/office/drawing/2014/main" id="{00000000-0008-0000-0300-000035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38" name="TextBox 1">
          <a:extLst>
            <a:ext uri="{FF2B5EF4-FFF2-40B4-BE49-F238E27FC236}">
              <a16:creationId xmlns:a16="http://schemas.microsoft.com/office/drawing/2014/main" id="{00000000-0008-0000-0300-000036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39" name="TextBox 1">
          <a:extLst>
            <a:ext uri="{FF2B5EF4-FFF2-40B4-BE49-F238E27FC236}">
              <a16:creationId xmlns:a16="http://schemas.microsoft.com/office/drawing/2014/main" id="{00000000-0008-0000-0300-000037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40" name="TextBox 11">
          <a:extLst>
            <a:ext uri="{FF2B5EF4-FFF2-40B4-BE49-F238E27FC236}">
              <a16:creationId xmlns:a16="http://schemas.microsoft.com/office/drawing/2014/main" id="{00000000-0008-0000-0300-000038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41" name="TextBox 1">
          <a:extLst>
            <a:ext uri="{FF2B5EF4-FFF2-40B4-BE49-F238E27FC236}">
              <a16:creationId xmlns:a16="http://schemas.microsoft.com/office/drawing/2014/main" id="{00000000-0008-0000-0300-000039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42" name="TextBox 1">
          <a:extLst>
            <a:ext uri="{FF2B5EF4-FFF2-40B4-BE49-F238E27FC236}">
              <a16:creationId xmlns:a16="http://schemas.microsoft.com/office/drawing/2014/main" id="{00000000-0008-0000-0300-00003A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43" name="TextBox 1">
          <a:extLst>
            <a:ext uri="{FF2B5EF4-FFF2-40B4-BE49-F238E27FC236}">
              <a16:creationId xmlns:a16="http://schemas.microsoft.com/office/drawing/2014/main" id="{00000000-0008-0000-0300-00003B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44" name="TextBox 1">
          <a:extLst>
            <a:ext uri="{FF2B5EF4-FFF2-40B4-BE49-F238E27FC236}">
              <a16:creationId xmlns:a16="http://schemas.microsoft.com/office/drawing/2014/main" id="{00000000-0008-0000-0300-00003C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45" name="TextBox 1">
          <a:extLst>
            <a:ext uri="{FF2B5EF4-FFF2-40B4-BE49-F238E27FC236}">
              <a16:creationId xmlns:a16="http://schemas.microsoft.com/office/drawing/2014/main" id="{00000000-0008-0000-0300-00003D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46" name="TextBox 1">
          <a:extLst>
            <a:ext uri="{FF2B5EF4-FFF2-40B4-BE49-F238E27FC236}">
              <a16:creationId xmlns:a16="http://schemas.microsoft.com/office/drawing/2014/main" id="{00000000-0008-0000-0300-00003E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47" name="TextBox 1">
          <a:extLst>
            <a:ext uri="{FF2B5EF4-FFF2-40B4-BE49-F238E27FC236}">
              <a16:creationId xmlns:a16="http://schemas.microsoft.com/office/drawing/2014/main" id="{00000000-0008-0000-0300-00003F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48" name="TextBox 1">
          <a:extLst>
            <a:ext uri="{FF2B5EF4-FFF2-40B4-BE49-F238E27FC236}">
              <a16:creationId xmlns:a16="http://schemas.microsoft.com/office/drawing/2014/main" id="{00000000-0008-0000-0300-000040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49" name="TextBox 1">
          <a:extLst>
            <a:ext uri="{FF2B5EF4-FFF2-40B4-BE49-F238E27FC236}">
              <a16:creationId xmlns:a16="http://schemas.microsoft.com/office/drawing/2014/main" id="{00000000-0008-0000-0300-000041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50" name="TextBox 1">
          <a:extLst>
            <a:ext uri="{FF2B5EF4-FFF2-40B4-BE49-F238E27FC236}">
              <a16:creationId xmlns:a16="http://schemas.microsoft.com/office/drawing/2014/main" id="{00000000-0008-0000-0300-000042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51" name="TextBox 1">
          <a:extLst>
            <a:ext uri="{FF2B5EF4-FFF2-40B4-BE49-F238E27FC236}">
              <a16:creationId xmlns:a16="http://schemas.microsoft.com/office/drawing/2014/main" id="{00000000-0008-0000-0300-000043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52" name="TextBox 1">
          <a:extLst>
            <a:ext uri="{FF2B5EF4-FFF2-40B4-BE49-F238E27FC236}">
              <a16:creationId xmlns:a16="http://schemas.microsoft.com/office/drawing/2014/main" id="{00000000-0008-0000-0300-000044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53" name="TextBox 1">
          <a:extLst>
            <a:ext uri="{FF2B5EF4-FFF2-40B4-BE49-F238E27FC236}">
              <a16:creationId xmlns:a16="http://schemas.microsoft.com/office/drawing/2014/main" id="{00000000-0008-0000-0300-000045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54" name="TextBox 1">
          <a:extLst>
            <a:ext uri="{FF2B5EF4-FFF2-40B4-BE49-F238E27FC236}">
              <a16:creationId xmlns:a16="http://schemas.microsoft.com/office/drawing/2014/main" id="{00000000-0008-0000-0300-000046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55" name="TextBox 1">
          <a:extLst>
            <a:ext uri="{FF2B5EF4-FFF2-40B4-BE49-F238E27FC236}">
              <a16:creationId xmlns:a16="http://schemas.microsoft.com/office/drawing/2014/main" id="{00000000-0008-0000-0300-000047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56" name="TextBox 1">
          <a:extLst>
            <a:ext uri="{FF2B5EF4-FFF2-40B4-BE49-F238E27FC236}">
              <a16:creationId xmlns:a16="http://schemas.microsoft.com/office/drawing/2014/main" id="{00000000-0008-0000-0300-000048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57" name="TextBox 1">
          <a:extLst>
            <a:ext uri="{FF2B5EF4-FFF2-40B4-BE49-F238E27FC236}">
              <a16:creationId xmlns:a16="http://schemas.microsoft.com/office/drawing/2014/main" id="{00000000-0008-0000-0300-000049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58" name="TextBox 1">
          <a:extLst>
            <a:ext uri="{FF2B5EF4-FFF2-40B4-BE49-F238E27FC236}">
              <a16:creationId xmlns:a16="http://schemas.microsoft.com/office/drawing/2014/main" id="{00000000-0008-0000-0300-00004A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00000000-0008-0000-0300-00004B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60" name="TextBox 1">
          <a:extLst>
            <a:ext uri="{FF2B5EF4-FFF2-40B4-BE49-F238E27FC236}">
              <a16:creationId xmlns:a16="http://schemas.microsoft.com/office/drawing/2014/main" id="{00000000-0008-0000-0300-00004C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61" name="TextBox 1">
          <a:extLst>
            <a:ext uri="{FF2B5EF4-FFF2-40B4-BE49-F238E27FC236}">
              <a16:creationId xmlns:a16="http://schemas.microsoft.com/office/drawing/2014/main" id="{00000000-0008-0000-0300-00004D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62" name="TextBox 1">
          <a:extLst>
            <a:ext uri="{FF2B5EF4-FFF2-40B4-BE49-F238E27FC236}">
              <a16:creationId xmlns:a16="http://schemas.microsoft.com/office/drawing/2014/main" id="{00000000-0008-0000-0300-00004E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63" name="TextBox 1">
          <a:extLst>
            <a:ext uri="{FF2B5EF4-FFF2-40B4-BE49-F238E27FC236}">
              <a16:creationId xmlns:a16="http://schemas.microsoft.com/office/drawing/2014/main" id="{00000000-0008-0000-0300-00004F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64" name="TextBox 1">
          <a:extLst>
            <a:ext uri="{FF2B5EF4-FFF2-40B4-BE49-F238E27FC236}">
              <a16:creationId xmlns:a16="http://schemas.microsoft.com/office/drawing/2014/main" id="{00000000-0008-0000-0300-000050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65" name="TextBox 1">
          <a:extLst>
            <a:ext uri="{FF2B5EF4-FFF2-40B4-BE49-F238E27FC236}">
              <a16:creationId xmlns:a16="http://schemas.microsoft.com/office/drawing/2014/main" id="{00000000-0008-0000-0300-000051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66" name="TextBox 1">
          <a:extLst>
            <a:ext uri="{FF2B5EF4-FFF2-40B4-BE49-F238E27FC236}">
              <a16:creationId xmlns:a16="http://schemas.microsoft.com/office/drawing/2014/main" id="{00000000-0008-0000-0300-000052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67" name="TextBox 1">
          <a:extLst>
            <a:ext uri="{FF2B5EF4-FFF2-40B4-BE49-F238E27FC236}">
              <a16:creationId xmlns:a16="http://schemas.microsoft.com/office/drawing/2014/main" id="{00000000-0008-0000-0300-000053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68" name="TextBox 1">
          <a:extLst>
            <a:ext uri="{FF2B5EF4-FFF2-40B4-BE49-F238E27FC236}">
              <a16:creationId xmlns:a16="http://schemas.microsoft.com/office/drawing/2014/main" id="{00000000-0008-0000-0300-000054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69" name="TextBox 1">
          <a:extLst>
            <a:ext uri="{FF2B5EF4-FFF2-40B4-BE49-F238E27FC236}">
              <a16:creationId xmlns:a16="http://schemas.microsoft.com/office/drawing/2014/main" id="{00000000-0008-0000-0300-000055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70" name="TextBox 1">
          <a:extLst>
            <a:ext uri="{FF2B5EF4-FFF2-40B4-BE49-F238E27FC236}">
              <a16:creationId xmlns:a16="http://schemas.microsoft.com/office/drawing/2014/main" id="{00000000-0008-0000-0300-000056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71" name="TextBox 1">
          <a:extLst>
            <a:ext uri="{FF2B5EF4-FFF2-40B4-BE49-F238E27FC236}">
              <a16:creationId xmlns:a16="http://schemas.microsoft.com/office/drawing/2014/main" id="{00000000-0008-0000-0300-000057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72" name="TextBox 1">
          <a:extLst>
            <a:ext uri="{FF2B5EF4-FFF2-40B4-BE49-F238E27FC236}">
              <a16:creationId xmlns:a16="http://schemas.microsoft.com/office/drawing/2014/main" id="{00000000-0008-0000-0300-000058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73" name="TextBox 1">
          <a:extLst>
            <a:ext uri="{FF2B5EF4-FFF2-40B4-BE49-F238E27FC236}">
              <a16:creationId xmlns:a16="http://schemas.microsoft.com/office/drawing/2014/main" id="{00000000-0008-0000-0300-000059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74" name="TextBox 1">
          <a:extLst>
            <a:ext uri="{FF2B5EF4-FFF2-40B4-BE49-F238E27FC236}">
              <a16:creationId xmlns:a16="http://schemas.microsoft.com/office/drawing/2014/main" id="{00000000-0008-0000-0300-00005A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75" name="TextBox 1">
          <a:extLst>
            <a:ext uri="{FF2B5EF4-FFF2-40B4-BE49-F238E27FC236}">
              <a16:creationId xmlns:a16="http://schemas.microsoft.com/office/drawing/2014/main" id="{00000000-0008-0000-0300-00005B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76" name="TextBox 1">
          <a:extLst>
            <a:ext uri="{FF2B5EF4-FFF2-40B4-BE49-F238E27FC236}">
              <a16:creationId xmlns:a16="http://schemas.microsoft.com/office/drawing/2014/main" id="{00000000-0008-0000-0300-00005C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77" name="TextBox 1">
          <a:extLst>
            <a:ext uri="{FF2B5EF4-FFF2-40B4-BE49-F238E27FC236}">
              <a16:creationId xmlns:a16="http://schemas.microsoft.com/office/drawing/2014/main" id="{00000000-0008-0000-0300-00005D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78" name="TextBox 11">
          <a:extLst>
            <a:ext uri="{FF2B5EF4-FFF2-40B4-BE49-F238E27FC236}">
              <a16:creationId xmlns:a16="http://schemas.microsoft.com/office/drawing/2014/main" id="{00000000-0008-0000-0300-00005E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79" name="TextBox 1">
          <a:extLst>
            <a:ext uri="{FF2B5EF4-FFF2-40B4-BE49-F238E27FC236}">
              <a16:creationId xmlns:a16="http://schemas.microsoft.com/office/drawing/2014/main" id="{00000000-0008-0000-0300-00005F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80" name="TextBox 1">
          <a:extLst>
            <a:ext uri="{FF2B5EF4-FFF2-40B4-BE49-F238E27FC236}">
              <a16:creationId xmlns:a16="http://schemas.microsoft.com/office/drawing/2014/main" id="{00000000-0008-0000-0300-000060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81" name="TextBox 1">
          <a:extLst>
            <a:ext uri="{FF2B5EF4-FFF2-40B4-BE49-F238E27FC236}">
              <a16:creationId xmlns:a16="http://schemas.microsoft.com/office/drawing/2014/main" id="{00000000-0008-0000-0300-000061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82" name="TextBox 1">
          <a:extLst>
            <a:ext uri="{FF2B5EF4-FFF2-40B4-BE49-F238E27FC236}">
              <a16:creationId xmlns:a16="http://schemas.microsoft.com/office/drawing/2014/main" id="{00000000-0008-0000-0300-000062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83" name="TextBox 1">
          <a:extLst>
            <a:ext uri="{FF2B5EF4-FFF2-40B4-BE49-F238E27FC236}">
              <a16:creationId xmlns:a16="http://schemas.microsoft.com/office/drawing/2014/main" id="{00000000-0008-0000-0300-000063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84" name="TextBox 1">
          <a:extLst>
            <a:ext uri="{FF2B5EF4-FFF2-40B4-BE49-F238E27FC236}">
              <a16:creationId xmlns:a16="http://schemas.microsoft.com/office/drawing/2014/main" id="{00000000-0008-0000-0300-000064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85" name="TextBox 1">
          <a:extLst>
            <a:ext uri="{FF2B5EF4-FFF2-40B4-BE49-F238E27FC236}">
              <a16:creationId xmlns:a16="http://schemas.microsoft.com/office/drawing/2014/main" id="{00000000-0008-0000-0300-000065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86" name="TextBox 1">
          <a:extLst>
            <a:ext uri="{FF2B5EF4-FFF2-40B4-BE49-F238E27FC236}">
              <a16:creationId xmlns:a16="http://schemas.microsoft.com/office/drawing/2014/main" id="{00000000-0008-0000-0300-000066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87" name="TextBox 1">
          <a:extLst>
            <a:ext uri="{FF2B5EF4-FFF2-40B4-BE49-F238E27FC236}">
              <a16:creationId xmlns:a16="http://schemas.microsoft.com/office/drawing/2014/main" id="{00000000-0008-0000-0300-000067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88" name="TextBox 1">
          <a:extLst>
            <a:ext uri="{FF2B5EF4-FFF2-40B4-BE49-F238E27FC236}">
              <a16:creationId xmlns:a16="http://schemas.microsoft.com/office/drawing/2014/main" id="{00000000-0008-0000-0300-000068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89" name="TextBox 1">
          <a:extLst>
            <a:ext uri="{FF2B5EF4-FFF2-40B4-BE49-F238E27FC236}">
              <a16:creationId xmlns:a16="http://schemas.microsoft.com/office/drawing/2014/main" id="{00000000-0008-0000-0300-000069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90" name="TextBox 1">
          <a:extLst>
            <a:ext uri="{FF2B5EF4-FFF2-40B4-BE49-F238E27FC236}">
              <a16:creationId xmlns:a16="http://schemas.microsoft.com/office/drawing/2014/main" id="{00000000-0008-0000-0300-00006A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91" name="TextBox 1">
          <a:extLst>
            <a:ext uri="{FF2B5EF4-FFF2-40B4-BE49-F238E27FC236}">
              <a16:creationId xmlns:a16="http://schemas.microsoft.com/office/drawing/2014/main" id="{00000000-0008-0000-0300-00006B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92" name="TextBox 1">
          <a:extLst>
            <a:ext uri="{FF2B5EF4-FFF2-40B4-BE49-F238E27FC236}">
              <a16:creationId xmlns:a16="http://schemas.microsoft.com/office/drawing/2014/main" id="{00000000-0008-0000-0300-00006C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93" name="TextBox 1">
          <a:extLst>
            <a:ext uri="{FF2B5EF4-FFF2-40B4-BE49-F238E27FC236}">
              <a16:creationId xmlns:a16="http://schemas.microsoft.com/office/drawing/2014/main" id="{00000000-0008-0000-0300-00006D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94" name="TextBox 1">
          <a:extLst>
            <a:ext uri="{FF2B5EF4-FFF2-40B4-BE49-F238E27FC236}">
              <a16:creationId xmlns:a16="http://schemas.microsoft.com/office/drawing/2014/main" id="{00000000-0008-0000-0300-00006E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95" name="TextBox 1">
          <a:extLst>
            <a:ext uri="{FF2B5EF4-FFF2-40B4-BE49-F238E27FC236}">
              <a16:creationId xmlns:a16="http://schemas.microsoft.com/office/drawing/2014/main" id="{00000000-0008-0000-0300-00006F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96" name="TextBox 1">
          <a:extLst>
            <a:ext uri="{FF2B5EF4-FFF2-40B4-BE49-F238E27FC236}">
              <a16:creationId xmlns:a16="http://schemas.microsoft.com/office/drawing/2014/main" id="{00000000-0008-0000-0300-000070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97" name="TextBox 11">
          <a:extLst>
            <a:ext uri="{FF2B5EF4-FFF2-40B4-BE49-F238E27FC236}">
              <a16:creationId xmlns:a16="http://schemas.microsoft.com/office/drawing/2014/main" id="{00000000-0008-0000-0300-000071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98" name="TextBox 1">
          <a:extLst>
            <a:ext uri="{FF2B5EF4-FFF2-40B4-BE49-F238E27FC236}">
              <a16:creationId xmlns:a16="http://schemas.microsoft.com/office/drawing/2014/main" id="{00000000-0008-0000-0300-000072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699" name="TextBox 1">
          <a:extLst>
            <a:ext uri="{FF2B5EF4-FFF2-40B4-BE49-F238E27FC236}">
              <a16:creationId xmlns:a16="http://schemas.microsoft.com/office/drawing/2014/main" id="{00000000-0008-0000-0300-000073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00" name="TextBox 1">
          <a:extLst>
            <a:ext uri="{FF2B5EF4-FFF2-40B4-BE49-F238E27FC236}">
              <a16:creationId xmlns:a16="http://schemas.microsoft.com/office/drawing/2014/main" id="{00000000-0008-0000-0300-000074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01" name="TextBox 1">
          <a:extLst>
            <a:ext uri="{FF2B5EF4-FFF2-40B4-BE49-F238E27FC236}">
              <a16:creationId xmlns:a16="http://schemas.microsoft.com/office/drawing/2014/main" id="{00000000-0008-0000-0300-000075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02" name="TextBox 1">
          <a:extLst>
            <a:ext uri="{FF2B5EF4-FFF2-40B4-BE49-F238E27FC236}">
              <a16:creationId xmlns:a16="http://schemas.microsoft.com/office/drawing/2014/main" id="{00000000-0008-0000-0300-000076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03" name="TextBox 1">
          <a:extLst>
            <a:ext uri="{FF2B5EF4-FFF2-40B4-BE49-F238E27FC236}">
              <a16:creationId xmlns:a16="http://schemas.microsoft.com/office/drawing/2014/main" id="{00000000-0008-0000-0300-000077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04" name="TextBox 1">
          <a:extLst>
            <a:ext uri="{FF2B5EF4-FFF2-40B4-BE49-F238E27FC236}">
              <a16:creationId xmlns:a16="http://schemas.microsoft.com/office/drawing/2014/main" id="{00000000-0008-0000-0300-000078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05" name="TextBox 1">
          <a:extLst>
            <a:ext uri="{FF2B5EF4-FFF2-40B4-BE49-F238E27FC236}">
              <a16:creationId xmlns:a16="http://schemas.microsoft.com/office/drawing/2014/main" id="{00000000-0008-0000-0300-000079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06" name="TextBox 1">
          <a:extLst>
            <a:ext uri="{FF2B5EF4-FFF2-40B4-BE49-F238E27FC236}">
              <a16:creationId xmlns:a16="http://schemas.microsoft.com/office/drawing/2014/main" id="{00000000-0008-0000-0300-00007A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07" name="TextBox 1">
          <a:extLst>
            <a:ext uri="{FF2B5EF4-FFF2-40B4-BE49-F238E27FC236}">
              <a16:creationId xmlns:a16="http://schemas.microsoft.com/office/drawing/2014/main" id="{00000000-0008-0000-0300-00007B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08" name="TextBox 1">
          <a:extLst>
            <a:ext uri="{FF2B5EF4-FFF2-40B4-BE49-F238E27FC236}">
              <a16:creationId xmlns:a16="http://schemas.microsoft.com/office/drawing/2014/main" id="{00000000-0008-0000-0300-00007C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09" name="TextBox 1">
          <a:extLst>
            <a:ext uri="{FF2B5EF4-FFF2-40B4-BE49-F238E27FC236}">
              <a16:creationId xmlns:a16="http://schemas.microsoft.com/office/drawing/2014/main" id="{00000000-0008-0000-0300-00007D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10" name="TextBox 1">
          <a:extLst>
            <a:ext uri="{FF2B5EF4-FFF2-40B4-BE49-F238E27FC236}">
              <a16:creationId xmlns:a16="http://schemas.microsoft.com/office/drawing/2014/main" id="{00000000-0008-0000-0300-00007E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11" name="TextBox 1">
          <a:extLst>
            <a:ext uri="{FF2B5EF4-FFF2-40B4-BE49-F238E27FC236}">
              <a16:creationId xmlns:a16="http://schemas.microsoft.com/office/drawing/2014/main" id="{00000000-0008-0000-0300-00007F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12" name="TextBox 1">
          <a:extLst>
            <a:ext uri="{FF2B5EF4-FFF2-40B4-BE49-F238E27FC236}">
              <a16:creationId xmlns:a16="http://schemas.microsoft.com/office/drawing/2014/main" id="{00000000-0008-0000-0300-000080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13" name="TextBox 1">
          <a:extLst>
            <a:ext uri="{FF2B5EF4-FFF2-40B4-BE49-F238E27FC236}">
              <a16:creationId xmlns:a16="http://schemas.microsoft.com/office/drawing/2014/main" id="{00000000-0008-0000-0300-000081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14" name="TextBox 1">
          <a:extLst>
            <a:ext uri="{FF2B5EF4-FFF2-40B4-BE49-F238E27FC236}">
              <a16:creationId xmlns:a16="http://schemas.microsoft.com/office/drawing/2014/main" id="{00000000-0008-0000-0300-000082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15" name="TextBox 1">
          <a:extLst>
            <a:ext uri="{FF2B5EF4-FFF2-40B4-BE49-F238E27FC236}">
              <a16:creationId xmlns:a16="http://schemas.microsoft.com/office/drawing/2014/main" id="{00000000-0008-0000-0300-000083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16" name="TextBox 1">
          <a:extLst>
            <a:ext uri="{FF2B5EF4-FFF2-40B4-BE49-F238E27FC236}">
              <a16:creationId xmlns:a16="http://schemas.microsoft.com/office/drawing/2014/main" id="{00000000-0008-0000-0300-000084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17" name="TextBox 11">
          <a:extLst>
            <a:ext uri="{FF2B5EF4-FFF2-40B4-BE49-F238E27FC236}">
              <a16:creationId xmlns:a16="http://schemas.microsoft.com/office/drawing/2014/main" id="{00000000-0008-0000-0300-000085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18" name="TextBox 1">
          <a:extLst>
            <a:ext uri="{FF2B5EF4-FFF2-40B4-BE49-F238E27FC236}">
              <a16:creationId xmlns:a16="http://schemas.microsoft.com/office/drawing/2014/main" id="{00000000-0008-0000-0300-000086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19" name="TextBox 1">
          <a:extLst>
            <a:ext uri="{FF2B5EF4-FFF2-40B4-BE49-F238E27FC236}">
              <a16:creationId xmlns:a16="http://schemas.microsoft.com/office/drawing/2014/main" id="{00000000-0008-0000-0300-000087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20" name="TextBox 1">
          <a:extLst>
            <a:ext uri="{FF2B5EF4-FFF2-40B4-BE49-F238E27FC236}">
              <a16:creationId xmlns:a16="http://schemas.microsoft.com/office/drawing/2014/main" id="{00000000-0008-0000-0300-000088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21" name="TextBox 1">
          <a:extLst>
            <a:ext uri="{FF2B5EF4-FFF2-40B4-BE49-F238E27FC236}">
              <a16:creationId xmlns:a16="http://schemas.microsoft.com/office/drawing/2014/main" id="{00000000-0008-0000-0300-000089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22" name="TextBox 1">
          <a:extLst>
            <a:ext uri="{FF2B5EF4-FFF2-40B4-BE49-F238E27FC236}">
              <a16:creationId xmlns:a16="http://schemas.microsoft.com/office/drawing/2014/main" id="{00000000-0008-0000-0300-00008A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23" name="TextBox 1">
          <a:extLst>
            <a:ext uri="{FF2B5EF4-FFF2-40B4-BE49-F238E27FC236}">
              <a16:creationId xmlns:a16="http://schemas.microsoft.com/office/drawing/2014/main" id="{00000000-0008-0000-0300-00008B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24" name="TextBox 1">
          <a:extLst>
            <a:ext uri="{FF2B5EF4-FFF2-40B4-BE49-F238E27FC236}">
              <a16:creationId xmlns:a16="http://schemas.microsoft.com/office/drawing/2014/main" id="{00000000-0008-0000-0300-00008C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25" name="TextBox 1">
          <a:extLst>
            <a:ext uri="{FF2B5EF4-FFF2-40B4-BE49-F238E27FC236}">
              <a16:creationId xmlns:a16="http://schemas.microsoft.com/office/drawing/2014/main" id="{00000000-0008-0000-0300-00008D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26" name="TextBox 1">
          <a:extLst>
            <a:ext uri="{FF2B5EF4-FFF2-40B4-BE49-F238E27FC236}">
              <a16:creationId xmlns:a16="http://schemas.microsoft.com/office/drawing/2014/main" id="{00000000-0008-0000-0300-00008E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27" name="TextBox 1">
          <a:extLst>
            <a:ext uri="{FF2B5EF4-FFF2-40B4-BE49-F238E27FC236}">
              <a16:creationId xmlns:a16="http://schemas.microsoft.com/office/drawing/2014/main" id="{00000000-0008-0000-0300-00008F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28" name="TextBox 1">
          <a:extLst>
            <a:ext uri="{FF2B5EF4-FFF2-40B4-BE49-F238E27FC236}">
              <a16:creationId xmlns:a16="http://schemas.microsoft.com/office/drawing/2014/main" id="{00000000-0008-0000-0300-000090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29" name="TextBox 1">
          <a:extLst>
            <a:ext uri="{FF2B5EF4-FFF2-40B4-BE49-F238E27FC236}">
              <a16:creationId xmlns:a16="http://schemas.microsoft.com/office/drawing/2014/main" id="{00000000-0008-0000-0300-000091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30" name="TextBox 1">
          <a:extLst>
            <a:ext uri="{FF2B5EF4-FFF2-40B4-BE49-F238E27FC236}">
              <a16:creationId xmlns:a16="http://schemas.microsoft.com/office/drawing/2014/main" id="{00000000-0008-0000-0300-000092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31" name="TextBox 1">
          <a:extLst>
            <a:ext uri="{FF2B5EF4-FFF2-40B4-BE49-F238E27FC236}">
              <a16:creationId xmlns:a16="http://schemas.microsoft.com/office/drawing/2014/main" id="{00000000-0008-0000-0300-000093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32" name="TextBox 1">
          <a:extLst>
            <a:ext uri="{FF2B5EF4-FFF2-40B4-BE49-F238E27FC236}">
              <a16:creationId xmlns:a16="http://schemas.microsoft.com/office/drawing/2014/main" id="{00000000-0008-0000-0300-000094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33" name="TextBox 1">
          <a:extLst>
            <a:ext uri="{FF2B5EF4-FFF2-40B4-BE49-F238E27FC236}">
              <a16:creationId xmlns:a16="http://schemas.microsoft.com/office/drawing/2014/main" id="{00000000-0008-0000-0300-000095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34" name="TextBox 1">
          <a:extLst>
            <a:ext uri="{FF2B5EF4-FFF2-40B4-BE49-F238E27FC236}">
              <a16:creationId xmlns:a16="http://schemas.microsoft.com/office/drawing/2014/main" id="{00000000-0008-0000-0300-000096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35" name="TextBox 1">
          <a:extLst>
            <a:ext uri="{FF2B5EF4-FFF2-40B4-BE49-F238E27FC236}">
              <a16:creationId xmlns:a16="http://schemas.microsoft.com/office/drawing/2014/main" id="{00000000-0008-0000-0300-000097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36" name="TextBox 11">
          <a:extLst>
            <a:ext uri="{FF2B5EF4-FFF2-40B4-BE49-F238E27FC236}">
              <a16:creationId xmlns:a16="http://schemas.microsoft.com/office/drawing/2014/main" id="{00000000-0008-0000-0300-000098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37" name="TextBox 1">
          <a:extLst>
            <a:ext uri="{FF2B5EF4-FFF2-40B4-BE49-F238E27FC236}">
              <a16:creationId xmlns:a16="http://schemas.microsoft.com/office/drawing/2014/main" id="{00000000-0008-0000-0300-000099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38" name="TextBox 1">
          <a:extLst>
            <a:ext uri="{FF2B5EF4-FFF2-40B4-BE49-F238E27FC236}">
              <a16:creationId xmlns:a16="http://schemas.microsoft.com/office/drawing/2014/main" id="{00000000-0008-0000-0300-00009A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39" name="TextBox 1">
          <a:extLst>
            <a:ext uri="{FF2B5EF4-FFF2-40B4-BE49-F238E27FC236}">
              <a16:creationId xmlns:a16="http://schemas.microsoft.com/office/drawing/2014/main" id="{00000000-0008-0000-0300-00009B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40" name="TextBox 1">
          <a:extLst>
            <a:ext uri="{FF2B5EF4-FFF2-40B4-BE49-F238E27FC236}">
              <a16:creationId xmlns:a16="http://schemas.microsoft.com/office/drawing/2014/main" id="{00000000-0008-0000-0300-00009C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41" name="TextBox 1">
          <a:extLst>
            <a:ext uri="{FF2B5EF4-FFF2-40B4-BE49-F238E27FC236}">
              <a16:creationId xmlns:a16="http://schemas.microsoft.com/office/drawing/2014/main" id="{00000000-0008-0000-0300-00009D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42" name="TextBox 1">
          <a:extLst>
            <a:ext uri="{FF2B5EF4-FFF2-40B4-BE49-F238E27FC236}">
              <a16:creationId xmlns:a16="http://schemas.microsoft.com/office/drawing/2014/main" id="{00000000-0008-0000-0300-00009E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43" name="TextBox 1">
          <a:extLst>
            <a:ext uri="{FF2B5EF4-FFF2-40B4-BE49-F238E27FC236}">
              <a16:creationId xmlns:a16="http://schemas.microsoft.com/office/drawing/2014/main" id="{00000000-0008-0000-0300-00009F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44" name="TextBox 1">
          <a:extLst>
            <a:ext uri="{FF2B5EF4-FFF2-40B4-BE49-F238E27FC236}">
              <a16:creationId xmlns:a16="http://schemas.microsoft.com/office/drawing/2014/main" id="{00000000-0008-0000-0300-0000A0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45" name="TextBox 1">
          <a:extLst>
            <a:ext uri="{FF2B5EF4-FFF2-40B4-BE49-F238E27FC236}">
              <a16:creationId xmlns:a16="http://schemas.microsoft.com/office/drawing/2014/main" id="{00000000-0008-0000-0300-0000A1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46" name="TextBox 1">
          <a:extLst>
            <a:ext uri="{FF2B5EF4-FFF2-40B4-BE49-F238E27FC236}">
              <a16:creationId xmlns:a16="http://schemas.microsoft.com/office/drawing/2014/main" id="{00000000-0008-0000-0300-0000A2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47" name="TextBox 1">
          <a:extLst>
            <a:ext uri="{FF2B5EF4-FFF2-40B4-BE49-F238E27FC236}">
              <a16:creationId xmlns:a16="http://schemas.microsoft.com/office/drawing/2014/main" id="{00000000-0008-0000-0300-0000A3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48" name="TextBox 1">
          <a:extLst>
            <a:ext uri="{FF2B5EF4-FFF2-40B4-BE49-F238E27FC236}">
              <a16:creationId xmlns:a16="http://schemas.microsoft.com/office/drawing/2014/main" id="{00000000-0008-0000-0300-0000A4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49" name="TextBox 1">
          <a:extLst>
            <a:ext uri="{FF2B5EF4-FFF2-40B4-BE49-F238E27FC236}">
              <a16:creationId xmlns:a16="http://schemas.microsoft.com/office/drawing/2014/main" id="{00000000-0008-0000-0300-0000A5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50" name="TextBox 1">
          <a:extLst>
            <a:ext uri="{FF2B5EF4-FFF2-40B4-BE49-F238E27FC236}">
              <a16:creationId xmlns:a16="http://schemas.microsoft.com/office/drawing/2014/main" id="{00000000-0008-0000-0300-0000A6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51" name="TextBox 1">
          <a:extLst>
            <a:ext uri="{FF2B5EF4-FFF2-40B4-BE49-F238E27FC236}">
              <a16:creationId xmlns:a16="http://schemas.microsoft.com/office/drawing/2014/main" id="{00000000-0008-0000-0300-0000A7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52" name="TextBox 1">
          <a:extLst>
            <a:ext uri="{FF2B5EF4-FFF2-40B4-BE49-F238E27FC236}">
              <a16:creationId xmlns:a16="http://schemas.microsoft.com/office/drawing/2014/main" id="{00000000-0008-0000-0300-0000A8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53" name="TextBox 1">
          <a:extLst>
            <a:ext uri="{FF2B5EF4-FFF2-40B4-BE49-F238E27FC236}">
              <a16:creationId xmlns:a16="http://schemas.microsoft.com/office/drawing/2014/main" id="{00000000-0008-0000-0300-0000A9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54" name="TextBox 1">
          <a:extLst>
            <a:ext uri="{FF2B5EF4-FFF2-40B4-BE49-F238E27FC236}">
              <a16:creationId xmlns:a16="http://schemas.microsoft.com/office/drawing/2014/main" id="{00000000-0008-0000-0300-0000AA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55" name="TextBox 11">
          <a:extLst>
            <a:ext uri="{FF2B5EF4-FFF2-40B4-BE49-F238E27FC236}">
              <a16:creationId xmlns:a16="http://schemas.microsoft.com/office/drawing/2014/main" id="{00000000-0008-0000-0300-0000AB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56" name="TextBox 1">
          <a:extLst>
            <a:ext uri="{FF2B5EF4-FFF2-40B4-BE49-F238E27FC236}">
              <a16:creationId xmlns:a16="http://schemas.microsoft.com/office/drawing/2014/main" id="{00000000-0008-0000-0300-0000AC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57" name="TextBox 1">
          <a:extLst>
            <a:ext uri="{FF2B5EF4-FFF2-40B4-BE49-F238E27FC236}">
              <a16:creationId xmlns:a16="http://schemas.microsoft.com/office/drawing/2014/main" id="{00000000-0008-0000-0300-0000AD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58" name="TextBox 1">
          <a:extLst>
            <a:ext uri="{FF2B5EF4-FFF2-40B4-BE49-F238E27FC236}">
              <a16:creationId xmlns:a16="http://schemas.microsoft.com/office/drawing/2014/main" id="{00000000-0008-0000-0300-0000AE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59" name="TextBox 1">
          <a:extLst>
            <a:ext uri="{FF2B5EF4-FFF2-40B4-BE49-F238E27FC236}">
              <a16:creationId xmlns:a16="http://schemas.microsoft.com/office/drawing/2014/main" id="{00000000-0008-0000-0300-0000AF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60" name="TextBox 1">
          <a:extLst>
            <a:ext uri="{FF2B5EF4-FFF2-40B4-BE49-F238E27FC236}">
              <a16:creationId xmlns:a16="http://schemas.microsoft.com/office/drawing/2014/main" id="{00000000-0008-0000-0300-0000B0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61" name="TextBox 1">
          <a:extLst>
            <a:ext uri="{FF2B5EF4-FFF2-40B4-BE49-F238E27FC236}">
              <a16:creationId xmlns:a16="http://schemas.microsoft.com/office/drawing/2014/main" id="{00000000-0008-0000-0300-0000B1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62" name="TextBox 1">
          <a:extLst>
            <a:ext uri="{FF2B5EF4-FFF2-40B4-BE49-F238E27FC236}">
              <a16:creationId xmlns:a16="http://schemas.microsoft.com/office/drawing/2014/main" id="{00000000-0008-0000-0300-0000B2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63" name="TextBox 1">
          <a:extLst>
            <a:ext uri="{FF2B5EF4-FFF2-40B4-BE49-F238E27FC236}">
              <a16:creationId xmlns:a16="http://schemas.microsoft.com/office/drawing/2014/main" id="{00000000-0008-0000-0300-0000B3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64" name="TextBox 1">
          <a:extLst>
            <a:ext uri="{FF2B5EF4-FFF2-40B4-BE49-F238E27FC236}">
              <a16:creationId xmlns:a16="http://schemas.microsoft.com/office/drawing/2014/main" id="{00000000-0008-0000-0300-0000B4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65" name="TextBox 1">
          <a:extLst>
            <a:ext uri="{FF2B5EF4-FFF2-40B4-BE49-F238E27FC236}">
              <a16:creationId xmlns:a16="http://schemas.microsoft.com/office/drawing/2014/main" id="{00000000-0008-0000-0300-0000B5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66" name="TextBox 1">
          <a:extLst>
            <a:ext uri="{FF2B5EF4-FFF2-40B4-BE49-F238E27FC236}">
              <a16:creationId xmlns:a16="http://schemas.microsoft.com/office/drawing/2014/main" id="{00000000-0008-0000-0300-0000B6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67" name="TextBox 1">
          <a:extLst>
            <a:ext uri="{FF2B5EF4-FFF2-40B4-BE49-F238E27FC236}">
              <a16:creationId xmlns:a16="http://schemas.microsoft.com/office/drawing/2014/main" id="{00000000-0008-0000-0300-0000B7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68" name="TextBox 1">
          <a:extLst>
            <a:ext uri="{FF2B5EF4-FFF2-40B4-BE49-F238E27FC236}">
              <a16:creationId xmlns:a16="http://schemas.microsoft.com/office/drawing/2014/main" id="{00000000-0008-0000-0300-0000B8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69" name="TextBox 1">
          <a:extLst>
            <a:ext uri="{FF2B5EF4-FFF2-40B4-BE49-F238E27FC236}">
              <a16:creationId xmlns:a16="http://schemas.microsoft.com/office/drawing/2014/main" id="{00000000-0008-0000-0300-0000B9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70" name="TextBox 1">
          <a:extLst>
            <a:ext uri="{FF2B5EF4-FFF2-40B4-BE49-F238E27FC236}">
              <a16:creationId xmlns:a16="http://schemas.microsoft.com/office/drawing/2014/main" id="{00000000-0008-0000-0300-0000BA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71" name="TextBox 1">
          <a:extLst>
            <a:ext uri="{FF2B5EF4-FFF2-40B4-BE49-F238E27FC236}">
              <a16:creationId xmlns:a16="http://schemas.microsoft.com/office/drawing/2014/main" id="{00000000-0008-0000-0300-0000BB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72" name="TextBox 1">
          <a:extLst>
            <a:ext uri="{FF2B5EF4-FFF2-40B4-BE49-F238E27FC236}">
              <a16:creationId xmlns:a16="http://schemas.microsoft.com/office/drawing/2014/main" id="{00000000-0008-0000-0300-0000BC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73" name="TextBox 1">
          <a:extLst>
            <a:ext uri="{FF2B5EF4-FFF2-40B4-BE49-F238E27FC236}">
              <a16:creationId xmlns:a16="http://schemas.microsoft.com/office/drawing/2014/main" id="{00000000-0008-0000-0300-0000BD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74" name="TextBox 11">
          <a:extLst>
            <a:ext uri="{FF2B5EF4-FFF2-40B4-BE49-F238E27FC236}">
              <a16:creationId xmlns:a16="http://schemas.microsoft.com/office/drawing/2014/main" id="{00000000-0008-0000-0300-0000BE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75" name="TextBox 1">
          <a:extLst>
            <a:ext uri="{FF2B5EF4-FFF2-40B4-BE49-F238E27FC236}">
              <a16:creationId xmlns:a16="http://schemas.microsoft.com/office/drawing/2014/main" id="{00000000-0008-0000-0300-0000BF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76" name="TextBox 1">
          <a:extLst>
            <a:ext uri="{FF2B5EF4-FFF2-40B4-BE49-F238E27FC236}">
              <a16:creationId xmlns:a16="http://schemas.microsoft.com/office/drawing/2014/main" id="{00000000-0008-0000-0300-0000C0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77" name="TextBox 1">
          <a:extLst>
            <a:ext uri="{FF2B5EF4-FFF2-40B4-BE49-F238E27FC236}">
              <a16:creationId xmlns:a16="http://schemas.microsoft.com/office/drawing/2014/main" id="{00000000-0008-0000-0300-0000C1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78" name="TextBox 1">
          <a:extLst>
            <a:ext uri="{FF2B5EF4-FFF2-40B4-BE49-F238E27FC236}">
              <a16:creationId xmlns:a16="http://schemas.microsoft.com/office/drawing/2014/main" id="{00000000-0008-0000-0300-0000C2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79" name="TextBox 1">
          <a:extLst>
            <a:ext uri="{FF2B5EF4-FFF2-40B4-BE49-F238E27FC236}">
              <a16:creationId xmlns:a16="http://schemas.microsoft.com/office/drawing/2014/main" id="{00000000-0008-0000-0300-0000C3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80" name="TextBox 1">
          <a:extLst>
            <a:ext uri="{FF2B5EF4-FFF2-40B4-BE49-F238E27FC236}">
              <a16:creationId xmlns:a16="http://schemas.microsoft.com/office/drawing/2014/main" id="{00000000-0008-0000-0300-0000C4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81" name="TextBox 1">
          <a:extLst>
            <a:ext uri="{FF2B5EF4-FFF2-40B4-BE49-F238E27FC236}">
              <a16:creationId xmlns:a16="http://schemas.microsoft.com/office/drawing/2014/main" id="{00000000-0008-0000-0300-0000C5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82" name="TextBox 1">
          <a:extLst>
            <a:ext uri="{FF2B5EF4-FFF2-40B4-BE49-F238E27FC236}">
              <a16:creationId xmlns:a16="http://schemas.microsoft.com/office/drawing/2014/main" id="{00000000-0008-0000-0300-0000C6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83" name="TextBox 1">
          <a:extLst>
            <a:ext uri="{FF2B5EF4-FFF2-40B4-BE49-F238E27FC236}">
              <a16:creationId xmlns:a16="http://schemas.microsoft.com/office/drawing/2014/main" id="{00000000-0008-0000-0300-0000C7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84" name="TextBox 1">
          <a:extLst>
            <a:ext uri="{FF2B5EF4-FFF2-40B4-BE49-F238E27FC236}">
              <a16:creationId xmlns:a16="http://schemas.microsoft.com/office/drawing/2014/main" id="{00000000-0008-0000-0300-0000C8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85" name="TextBox 1">
          <a:extLst>
            <a:ext uri="{FF2B5EF4-FFF2-40B4-BE49-F238E27FC236}">
              <a16:creationId xmlns:a16="http://schemas.microsoft.com/office/drawing/2014/main" id="{00000000-0008-0000-0300-0000C9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86" name="TextBox 1">
          <a:extLst>
            <a:ext uri="{FF2B5EF4-FFF2-40B4-BE49-F238E27FC236}">
              <a16:creationId xmlns:a16="http://schemas.microsoft.com/office/drawing/2014/main" id="{00000000-0008-0000-0300-0000CA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87" name="TextBox 1">
          <a:extLst>
            <a:ext uri="{FF2B5EF4-FFF2-40B4-BE49-F238E27FC236}">
              <a16:creationId xmlns:a16="http://schemas.microsoft.com/office/drawing/2014/main" id="{00000000-0008-0000-0300-0000CB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88" name="TextBox 1">
          <a:extLst>
            <a:ext uri="{FF2B5EF4-FFF2-40B4-BE49-F238E27FC236}">
              <a16:creationId xmlns:a16="http://schemas.microsoft.com/office/drawing/2014/main" id="{00000000-0008-0000-0300-0000CC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89" name="TextBox 1">
          <a:extLst>
            <a:ext uri="{FF2B5EF4-FFF2-40B4-BE49-F238E27FC236}">
              <a16:creationId xmlns:a16="http://schemas.microsoft.com/office/drawing/2014/main" id="{00000000-0008-0000-0300-0000CD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90" name="TextBox 1">
          <a:extLst>
            <a:ext uri="{FF2B5EF4-FFF2-40B4-BE49-F238E27FC236}">
              <a16:creationId xmlns:a16="http://schemas.microsoft.com/office/drawing/2014/main" id="{00000000-0008-0000-0300-0000CE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91" name="TextBox 1">
          <a:extLst>
            <a:ext uri="{FF2B5EF4-FFF2-40B4-BE49-F238E27FC236}">
              <a16:creationId xmlns:a16="http://schemas.microsoft.com/office/drawing/2014/main" id="{00000000-0008-0000-0300-0000CF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92" name="TextBox 1">
          <a:extLst>
            <a:ext uri="{FF2B5EF4-FFF2-40B4-BE49-F238E27FC236}">
              <a16:creationId xmlns:a16="http://schemas.microsoft.com/office/drawing/2014/main" id="{00000000-0008-0000-0300-0000D0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93" name="TextBox 1">
          <a:extLst>
            <a:ext uri="{FF2B5EF4-FFF2-40B4-BE49-F238E27FC236}">
              <a16:creationId xmlns:a16="http://schemas.microsoft.com/office/drawing/2014/main" id="{00000000-0008-0000-0300-0000D1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94" name="TextBox 11">
          <a:extLst>
            <a:ext uri="{FF2B5EF4-FFF2-40B4-BE49-F238E27FC236}">
              <a16:creationId xmlns:a16="http://schemas.microsoft.com/office/drawing/2014/main" id="{00000000-0008-0000-0300-0000D2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95" name="TextBox 1">
          <a:extLst>
            <a:ext uri="{FF2B5EF4-FFF2-40B4-BE49-F238E27FC236}">
              <a16:creationId xmlns:a16="http://schemas.microsoft.com/office/drawing/2014/main" id="{00000000-0008-0000-0300-0000D3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96" name="TextBox 1">
          <a:extLst>
            <a:ext uri="{FF2B5EF4-FFF2-40B4-BE49-F238E27FC236}">
              <a16:creationId xmlns:a16="http://schemas.microsoft.com/office/drawing/2014/main" id="{00000000-0008-0000-0300-0000D4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97" name="TextBox 1">
          <a:extLst>
            <a:ext uri="{FF2B5EF4-FFF2-40B4-BE49-F238E27FC236}">
              <a16:creationId xmlns:a16="http://schemas.microsoft.com/office/drawing/2014/main" id="{00000000-0008-0000-0300-0000D5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98" name="TextBox 1">
          <a:extLst>
            <a:ext uri="{FF2B5EF4-FFF2-40B4-BE49-F238E27FC236}">
              <a16:creationId xmlns:a16="http://schemas.microsoft.com/office/drawing/2014/main" id="{00000000-0008-0000-0300-0000D6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799" name="TextBox 1">
          <a:extLst>
            <a:ext uri="{FF2B5EF4-FFF2-40B4-BE49-F238E27FC236}">
              <a16:creationId xmlns:a16="http://schemas.microsoft.com/office/drawing/2014/main" id="{00000000-0008-0000-0300-0000D7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00" name="TextBox 1">
          <a:extLst>
            <a:ext uri="{FF2B5EF4-FFF2-40B4-BE49-F238E27FC236}">
              <a16:creationId xmlns:a16="http://schemas.microsoft.com/office/drawing/2014/main" id="{00000000-0008-0000-0300-0000D8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01" name="TextBox 1">
          <a:extLst>
            <a:ext uri="{FF2B5EF4-FFF2-40B4-BE49-F238E27FC236}">
              <a16:creationId xmlns:a16="http://schemas.microsoft.com/office/drawing/2014/main" id="{00000000-0008-0000-0300-0000D9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02" name="TextBox 1">
          <a:extLst>
            <a:ext uri="{FF2B5EF4-FFF2-40B4-BE49-F238E27FC236}">
              <a16:creationId xmlns:a16="http://schemas.microsoft.com/office/drawing/2014/main" id="{00000000-0008-0000-0300-0000DA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03" name="TextBox 1">
          <a:extLst>
            <a:ext uri="{FF2B5EF4-FFF2-40B4-BE49-F238E27FC236}">
              <a16:creationId xmlns:a16="http://schemas.microsoft.com/office/drawing/2014/main" id="{00000000-0008-0000-0300-0000DB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04" name="TextBox 1">
          <a:extLst>
            <a:ext uri="{FF2B5EF4-FFF2-40B4-BE49-F238E27FC236}">
              <a16:creationId xmlns:a16="http://schemas.microsoft.com/office/drawing/2014/main" id="{00000000-0008-0000-0300-0000DC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05" name="TextBox 1">
          <a:extLst>
            <a:ext uri="{FF2B5EF4-FFF2-40B4-BE49-F238E27FC236}">
              <a16:creationId xmlns:a16="http://schemas.microsoft.com/office/drawing/2014/main" id="{00000000-0008-0000-0300-0000DD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06" name="TextBox 1">
          <a:extLst>
            <a:ext uri="{FF2B5EF4-FFF2-40B4-BE49-F238E27FC236}">
              <a16:creationId xmlns:a16="http://schemas.microsoft.com/office/drawing/2014/main" id="{00000000-0008-0000-0300-0000DE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07" name="TextBox 1">
          <a:extLst>
            <a:ext uri="{FF2B5EF4-FFF2-40B4-BE49-F238E27FC236}">
              <a16:creationId xmlns:a16="http://schemas.microsoft.com/office/drawing/2014/main" id="{00000000-0008-0000-0300-0000DF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08" name="TextBox 1">
          <a:extLst>
            <a:ext uri="{FF2B5EF4-FFF2-40B4-BE49-F238E27FC236}">
              <a16:creationId xmlns:a16="http://schemas.microsoft.com/office/drawing/2014/main" id="{00000000-0008-0000-0300-0000E0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09" name="TextBox 1">
          <a:extLst>
            <a:ext uri="{FF2B5EF4-FFF2-40B4-BE49-F238E27FC236}">
              <a16:creationId xmlns:a16="http://schemas.microsoft.com/office/drawing/2014/main" id="{00000000-0008-0000-0300-0000E1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10" name="TextBox 1">
          <a:extLst>
            <a:ext uri="{FF2B5EF4-FFF2-40B4-BE49-F238E27FC236}">
              <a16:creationId xmlns:a16="http://schemas.microsoft.com/office/drawing/2014/main" id="{00000000-0008-0000-0300-0000E2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11" name="TextBox 1">
          <a:extLst>
            <a:ext uri="{FF2B5EF4-FFF2-40B4-BE49-F238E27FC236}">
              <a16:creationId xmlns:a16="http://schemas.microsoft.com/office/drawing/2014/main" id="{00000000-0008-0000-0300-0000E3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12" name="TextBox 1">
          <a:extLst>
            <a:ext uri="{FF2B5EF4-FFF2-40B4-BE49-F238E27FC236}">
              <a16:creationId xmlns:a16="http://schemas.microsoft.com/office/drawing/2014/main" id="{00000000-0008-0000-0300-0000E4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id="{00000000-0008-0000-0300-0000E5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14" name="TextBox 1">
          <a:extLst>
            <a:ext uri="{FF2B5EF4-FFF2-40B4-BE49-F238E27FC236}">
              <a16:creationId xmlns:a16="http://schemas.microsoft.com/office/drawing/2014/main" id="{00000000-0008-0000-0300-0000E6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15" name="TextBox 1">
          <a:extLst>
            <a:ext uri="{FF2B5EF4-FFF2-40B4-BE49-F238E27FC236}">
              <a16:creationId xmlns:a16="http://schemas.microsoft.com/office/drawing/2014/main" id="{00000000-0008-0000-0300-0000E7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16" name="TextBox 1">
          <a:extLst>
            <a:ext uri="{FF2B5EF4-FFF2-40B4-BE49-F238E27FC236}">
              <a16:creationId xmlns:a16="http://schemas.microsoft.com/office/drawing/2014/main" id="{00000000-0008-0000-0300-0000E8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17" name="TextBox 1">
          <a:extLst>
            <a:ext uri="{FF2B5EF4-FFF2-40B4-BE49-F238E27FC236}">
              <a16:creationId xmlns:a16="http://schemas.microsoft.com/office/drawing/2014/main" id="{00000000-0008-0000-0300-0000E9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18" name="TextBox 1">
          <a:extLst>
            <a:ext uri="{FF2B5EF4-FFF2-40B4-BE49-F238E27FC236}">
              <a16:creationId xmlns:a16="http://schemas.microsoft.com/office/drawing/2014/main" id="{00000000-0008-0000-0300-0000EA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19" name="TextBox 1">
          <a:extLst>
            <a:ext uri="{FF2B5EF4-FFF2-40B4-BE49-F238E27FC236}">
              <a16:creationId xmlns:a16="http://schemas.microsoft.com/office/drawing/2014/main" id="{00000000-0008-0000-0300-0000EB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20" name="TextBox 1">
          <a:extLst>
            <a:ext uri="{FF2B5EF4-FFF2-40B4-BE49-F238E27FC236}">
              <a16:creationId xmlns:a16="http://schemas.microsoft.com/office/drawing/2014/main" id="{00000000-0008-0000-0300-0000EC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21" name="TextBox 1">
          <a:extLst>
            <a:ext uri="{FF2B5EF4-FFF2-40B4-BE49-F238E27FC236}">
              <a16:creationId xmlns:a16="http://schemas.microsoft.com/office/drawing/2014/main" id="{00000000-0008-0000-0300-0000ED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22" name="TextBox 1">
          <a:extLst>
            <a:ext uri="{FF2B5EF4-FFF2-40B4-BE49-F238E27FC236}">
              <a16:creationId xmlns:a16="http://schemas.microsoft.com/office/drawing/2014/main" id="{00000000-0008-0000-0300-0000EE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23" name="TextBox 1">
          <a:extLst>
            <a:ext uri="{FF2B5EF4-FFF2-40B4-BE49-F238E27FC236}">
              <a16:creationId xmlns:a16="http://schemas.microsoft.com/office/drawing/2014/main" id="{00000000-0008-0000-0300-0000EF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24" name="TextBox 1">
          <a:extLst>
            <a:ext uri="{FF2B5EF4-FFF2-40B4-BE49-F238E27FC236}">
              <a16:creationId xmlns:a16="http://schemas.microsoft.com/office/drawing/2014/main" id="{00000000-0008-0000-0300-0000F0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25" name="TextBox 1">
          <a:extLst>
            <a:ext uri="{FF2B5EF4-FFF2-40B4-BE49-F238E27FC236}">
              <a16:creationId xmlns:a16="http://schemas.microsoft.com/office/drawing/2014/main" id="{00000000-0008-0000-0300-0000F1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26" name="TextBox 1">
          <a:extLst>
            <a:ext uri="{FF2B5EF4-FFF2-40B4-BE49-F238E27FC236}">
              <a16:creationId xmlns:a16="http://schemas.microsoft.com/office/drawing/2014/main" id="{00000000-0008-0000-0300-0000F2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27" name="TextBox 1">
          <a:extLst>
            <a:ext uri="{FF2B5EF4-FFF2-40B4-BE49-F238E27FC236}">
              <a16:creationId xmlns:a16="http://schemas.microsoft.com/office/drawing/2014/main" id="{00000000-0008-0000-0300-0000F3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28" name="TextBox 1">
          <a:extLst>
            <a:ext uri="{FF2B5EF4-FFF2-40B4-BE49-F238E27FC236}">
              <a16:creationId xmlns:a16="http://schemas.microsoft.com/office/drawing/2014/main" id="{00000000-0008-0000-0300-0000F4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29" name="TextBox 1">
          <a:extLst>
            <a:ext uri="{FF2B5EF4-FFF2-40B4-BE49-F238E27FC236}">
              <a16:creationId xmlns:a16="http://schemas.microsoft.com/office/drawing/2014/main" id="{00000000-0008-0000-0300-0000F5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30" name="TextBox 1">
          <a:extLst>
            <a:ext uri="{FF2B5EF4-FFF2-40B4-BE49-F238E27FC236}">
              <a16:creationId xmlns:a16="http://schemas.microsoft.com/office/drawing/2014/main" id="{00000000-0008-0000-0300-0000F6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31" name="TextBox 1">
          <a:extLst>
            <a:ext uri="{FF2B5EF4-FFF2-40B4-BE49-F238E27FC236}">
              <a16:creationId xmlns:a16="http://schemas.microsoft.com/office/drawing/2014/main" id="{00000000-0008-0000-0300-0000F7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32" name="TextBox 11">
          <a:extLst>
            <a:ext uri="{FF2B5EF4-FFF2-40B4-BE49-F238E27FC236}">
              <a16:creationId xmlns:a16="http://schemas.microsoft.com/office/drawing/2014/main" id="{00000000-0008-0000-0300-0000F8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33" name="TextBox 1">
          <a:extLst>
            <a:ext uri="{FF2B5EF4-FFF2-40B4-BE49-F238E27FC236}">
              <a16:creationId xmlns:a16="http://schemas.microsoft.com/office/drawing/2014/main" id="{00000000-0008-0000-0300-0000F9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34" name="TextBox 1">
          <a:extLst>
            <a:ext uri="{FF2B5EF4-FFF2-40B4-BE49-F238E27FC236}">
              <a16:creationId xmlns:a16="http://schemas.microsoft.com/office/drawing/2014/main" id="{00000000-0008-0000-0300-0000FA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35" name="TextBox 1">
          <a:extLst>
            <a:ext uri="{FF2B5EF4-FFF2-40B4-BE49-F238E27FC236}">
              <a16:creationId xmlns:a16="http://schemas.microsoft.com/office/drawing/2014/main" id="{00000000-0008-0000-0300-0000FB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36" name="TextBox 1">
          <a:extLst>
            <a:ext uri="{FF2B5EF4-FFF2-40B4-BE49-F238E27FC236}">
              <a16:creationId xmlns:a16="http://schemas.microsoft.com/office/drawing/2014/main" id="{00000000-0008-0000-0300-0000FC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37" name="TextBox 1">
          <a:extLst>
            <a:ext uri="{FF2B5EF4-FFF2-40B4-BE49-F238E27FC236}">
              <a16:creationId xmlns:a16="http://schemas.microsoft.com/office/drawing/2014/main" id="{00000000-0008-0000-0300-0000FD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38" name="TextBox 1">
          <a:extLst>
            <a:ext uri="{FF2B5EF4-FFF2-40B4-BE49-F238E27FC236}">
              <a16:creationId xmlns:a16="http://schemas.microsoft.com/office/drawing/2014/main" id="{00000000-0008-0000-0300-0000FE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39" name="TextBox 1">
          <a:extLst>
            <a:ext uri="{FF2B5EF4-FFF2-40B4-BE49-F238E27FC236}">
              <a16:creationId xmlns:a16="http://schemas.microsoft.com/office/drawing/2014/main" id="{00000000-0008-0000-0300-0000FF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40" name="TextBox 1">
          <a:extLst>
            <a:ext uri="{FF2B5EF4-FFF2-40B4-BE49-F238E27FC236}">
              <a16:creationId xmlns:a16="http://schemas.microsoft.com/office/drawing/2014/main" id="{00000000-0008-0000-0300-000000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41" name="TextBox 1">
          <a:extLst>
            <a:ext uri="{FF2B5EF4-FFF2-40B4-BE49-F238E27FC236}">
              <a16:creationId xmlns:a16="http://schemas.microsoft.com/office/drawing/2014/main" id="{00000000-0008-0000-0300-000001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42" name="TextBox 1">
          <a:extLst>
            <a:ext uri="{FF2B5EF4-FFF2-40B4-BE49-F238E27FC236}">
              <a16:creationId xmlns:a16="http://schemas.microsoft.com/office/drawing/2014/main" id="{00000000-0008-0000-0300-000002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43" name="TextBox 1">
          <a:extLst>
            <a:ext uri="{FF2B5EF4-FFF2-40B4-BE49-F238E27FC236}">
              <a16:creationId xmlns:a16="http://schemas.microsoft.com/office/drawing/2014/main" id="{00000000-0008-0000-0300-000003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44" name="TextBox 1">
          <a:extLst>
            <a:ext uri="{FF2B5EF4-FFF2-40B4-BE49-F238E27FC236}">
              <a16:creationId xmlns:a16="http://schemas.microsoft.com/office/drawing/2014/main" id="{00000000-0008-0000-0300-000004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45" name="TextBox 1">
          <a:extLst>
            <a:ext uri="{FF2B5EF4-FFF2-40B4-BE49-F238E27FC236}">
              <a16:creationId xmlns:a16="http://schemas.microsoft.com/office/drawing/2014/main" id="{00000000-0008-0000-0300-000005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46" name="TextBox 1">
          <a:extLst>
            <a:ext uri="{FF2B5EF4-FFF2-40B4-BE49-F238E27FC236}">
              <a16:creationId xmlns:a16="http://schemas.microsoft.com/office/drawing/2014/main" id="{00000000-0008-0000-0300-000006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47" name="TextBox 1">
          <a:extLst>
            <a:ext uri="{FF2B5EF4-FFF2-40B4-BE49-F238E27FC236}">
              <a16:creationId xmlns:a16="http://schemas.microsoft.com/office/drawing/2014/main" id="{00000000-0008-0000-0300-000007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48" name="TextBox 1">
          <a:extLst>
            <a:ext uri="{FF2B5EF4-FFF2-40B4-BE49-F238E27FC236}">
              <a16:creationId xmlns:a16="http://schemas.microsoft.com/office/drawing/2014/main" id="{00000000-0008-0000-0300-000008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49" name="TextBox 1">
          <a:extLst>
            <a:ext uri="{FF2B5EF4-FFF2-40B4-BE49-F238E27FC236}">
              <a16:creationId xmlns:a16="http://schemas.microsoft.com/office/drawing/2014/main" id="{00000000-0008-0000-0300-000009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50" name="TextBox 1">
          <a:extLst>
            <a:ext uri="{FF2B5EF4-FFF2-40B4-BE49-F238E27FC236}">
              <a16:creationId xmlns:a16="http://schemas.microsoft.com/office/drawing/2014/main" id="{00000000-0008-0000-0300-00000A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51" name="TextBox 11">
          <a:extLst>
            <a:ext uri="{FF2B5EF4-FFF2-40B4-BE49-F238E27FC236}">
              <a16:creationId xmlns:a16="http://schemas.microsoft.com/office/drawing/2014/main" id="{00000000-0008-0000-0300-00000B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52" name="TextBox 1">
          <a:extLst>
            <a:ext uri="{FF2B5EF4-FFF2-40B4-BE49-F238E27FC236}">
              <a16:creationId xmlns:a16="http://schemas.microsoft.com/office/drawing/2014/main" id="{00000000-0008-0000-0300-00000C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53" name="TextBox 1">
          <a:extLst>
            <a:ext uri="{FF2B5EF4-FFF2-40B4-BE49-F238E27FC236}">
              <a16:creationId xmlns:a16="http://schemas.microsoft.com/office/drawing/2014/main" id="{00000000-0008-0000-0300-00000D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54" name="TextBox 1">
          <a:extLst>
            <a:ext uri="{FF2B5EF4-FFF2-40B4-BE49-F238E27FC236}">
              <a16:creationId xmlns:a16="http://schemas.microsoft.com/office/drawing/2014/main" id="{00000000-0008-0000-0300-00000E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55" name="TextBox 1">
          <a:extLst>
            <a:ext uri="{FF2B5EF4-FFF2-40B4-BE49-F238E27FC236}">
              <a16:creationId xmlns:a16="http://schemas.microsoft.com/office/drawing/2014/main" id="{00000000-0008-0000-0300-00000F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56" name="TextBox 1">
          <a:extLst>
            <a:ext uri="{FF2B5EF4-FFF2-40B4-BE49-F238E27FC236}">
              <a16:creationId xmlns:a16="http://schemas.microsoft.com/office/drawing/2014/main" id="{00000000-0008-0000-0300-000010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57" name="TextBox 1">
          <a:extLst>
            <a:ext uri="{FF2B5EF4-FFF2-40B4-BE49-F238E27FC236}">
              <a16:creationId xmlns:a16="http://schemas.microsoft.com/office/drawing/2014/main" id="{00000000-0008-0000-0300-000011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58" name="TextBox 1">
          <a:extLst>
            <a:ext uri="{FF2B5EF4-FFF2-40B4-BE49-F238E27FC236}">
              <a16:creationId xmlns:a16="http://schemas.microsoft.com/office/drawing/2014/main" id="{00000000-0008-0000-0300-000012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59" name="TextBox 1">
          <a:extLst>
            <a:ext uri="{FF2B5EF4-FFF2-40B4-BE49-F238E27FC236}">
              <a16:creationId xmlns:a16="http://schemas.microsoft.com/office/drawing/2014/main" id="{00000000-0008-0000-0300-000013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60" name="TextBox 1">
          <a:extLst>
            <a:ext uri="{FF2B5EF4-FFF2-40B4-BE49-F238E27FC236}">
              <a16:creationId xmlns:a16="http://schemas.microsoft.com/office/drawing/2014/main" id="{00000000-0008-0000-0300-000014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61" name="TextBox 1">
          <a:extLst>
            <a:ext uri="{FF2B5EF4-FFF2-40B4-BE49-F238E27FC236}">
              <a16:creationId xmlns:a16="http://schemas.microsoft.com/office/drawing/2014/main" id="{00000000-0008-0000-0300-000015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62" name="TextBox 1">
          <a:extLst>
            <a:ext uri="{FF2B5EF4-FFF2-40B4-BE49-F238E27FC236}">
              <a16:creationId xmlns:a16="http://schemas.microsoft.com/office/drawing/2014/main" id="{00000000-0008-0000-0300-000016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63" name="TextBox 1">
          <a:extLst>
            <a:ext uri="{FF2B5EF4-FFF2-40B4-BE49-F238E27FC236}">
              <a16:creationId xmlns:a16="http://schemas.microsoft.com/office/drawing/2014/main" id="{00000000-0008-0000-0300-000017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64" name="TextBox 1">
          <a:extLst>
            <a:ext uri="{FF2B5EF4-FFF2-40B4-BE49-F238E27FC236}">
              <a16:creationId xmlns:a16="http://schemas.microsoft.com/office/drawing/2014/main" id="{00000000-0008-0000-0300-000018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65" name="TextBox 1">
          <a:extLst>
            <a:ext uri="{FF2B5EF4-FFF2-40B4-BE49-F238E27FC236}">
              <a16:creationId xmlns:a16="http://schemas.microsoft.com/office/drawing/2014/main" id="{00000000-0008-0000-0300-000019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66" name="TextBox 1">
          <a:extLst>
            <a:ext uri="{FF2B5EF4-FFF2-40B4-BE49-F238E27FC236}">
              <a16:creationId xmlns:a16="http://schemas.microsoft.com/office/drawing/2014/main" id="{00000000-0008-0000-0300-00001A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67" name="TextBox 1">
          <a:extLst>
            <a:ext uri="{FF2B5EF4-FFF2-40B4-BE49-F238E27FC236}">
              <a16:creationId xmlns:a16="http://schemas.microsoft.com/office/drawing/2014/main" id="{00000000-0008-0000-0300-00001B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68" name="TextBox 1">
          <a:extLst>
            <a:ext uri="{FF2B5EF4-FFF2-40B4-BE49-F238E27FC236}">
              <a16:creationId xmlns:a16="http://schemas.microsoft.com/office/drawing/2014/main" id="{00000000-0008-0000-0300-00001C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69" name="TextBox 1">
          <a:extLst>
            <a:ext uri="{FF2B5EF4-FFF2-40B4-BE49-F238E27FC236}">
              <a16:creationId xmlns:a16="http://schemas.microsoft.com/office/drawing/2014/main" id="{00000000-0008-0000-0300-00001D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00000000-0008-0000-0300-00001E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71" name="TextBox 1">
          <a:extLst>
            <a:ext uri="{FF2B5EF4-FFF2-40B4-BE49-F238E27FC236}">
              <a16:creationId xmlns:a16="http://schemas.microsoft.com/office/drawing/2014/main" id="{00000000-0008-0000-0300-00001F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72" name="TextBox 1">
          <a:extLst>
            <a:ext uri="{FF2B5EF4-FFF2-40B4-BE49-F238E27FC236}">
              <a16:creationId xmlns:a16="http://schemas.microsoft.com/office/drawing/2014/main" id="{00000000-0008-0000-0300-000020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73" name="TextBox 1">
          <a:extLst>
            <a:ext uri="{FF2B5EF4-FFF2-40B4-BE49-F238E27FC236}">
              <a16:creationId xmlns:a16="http://schemas.microsoft.com/office/drawing/2014/main" id="{00000000-0008-0000-0300-000021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74" name="TextBox 1">
          <a:extLst>
            <a:ext uri="{FF2B5EF4-FFF2-40B4-BE49-F238E27FC236}">
              <a16:creationId xmlns:a16="http://schemas.microsoft.com/office/drawing/2014/main" id="{00000000-0008-0000-0300-000022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75" name="TextBox 1">
          <a:extLst>
            <a:ext uri="{FF2B5EF4-FFF2-40B4-BE49-F238E27FC236}">
              <a16:creationId xmlns:a16="http://schemas.microsoft.com/office/drawing/2014/main" id="{00000000-0008-0000-0300-000023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76" name="TextBox 1">
          <a:extLst>
            <a:ext uri="{FF2B5EF4-FFF2-40B4-BE49-F238E27FC236}">
              <a16:creationId xmlns:a16="http://schemas.microsoft.com/office/drawing/2014/main" id="{00000000-0008-0000-0300-000024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77" name="TextBox 1">
          <a:extLst>
            <a:ext uri="{FF2B5EF4-FFF2-40B4-BE49-F238E27FC236}">
              <a16:creationId xmlns:a16="http://schemas.microsoft.com/office/drawing/2014/main" id="{00000000-0008-0000-0300-000025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78" name="TextBox 1">
          <a:extLst>
            <a:ext uri="{FF2B5EF4-FFF2-40B4-BE49-F238E27FC236}">
              <a16:creationId xmlns:a16="http://schemas.microsoft.com/office/drawing/2014/main" id="{00000000-0008-0000-0300-000026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79" name="TextBox 1">
          <a:extLst>
            <a:ext uri="{FF2B5EF4-FFF2-40B4-BE49-F238E27FC236}">
              <a16:creationId xmlns:a16="http://schemas.microsoft.com/office/drawing/2014/main" id="{00000000-0008-0000-0300-000027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80" name="TextBox 1">
          <a:extLst>
            <a:ext uri="{FF2B5EF4-FFF2-40B4-BE49-F238E27FC236}">
              <a16:creationId xmlns:a16="http://schemas.microsoft.com/office/drawing/2014/main" id="{00000000-0008-0000-0300-000028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81" name="TextBox 1">
          <a:extLst>
            <a:ext uri="{FF2B5EF4-FFF2-40B4-BE49-F238E27FC236}">
              <a16:creationId xmlns:a16="http://schemas.microsoft.com/office/drawing/2014/main" id="{00000000-0008-0000-0300-000029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82" name="TextBox 1">
          <a:extLst>
            <a:ext uri="{FF2B5EF4-FFF2-40B4-BE49-F238E27FC236}">
              <a16:creationId xmlns:a16="http://schemas.microsoft.com/office/drawing/2014/main" id="{00000000-0008-0000-0300-00002A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83" name="TextBox 1">
          <a:extLst>
            <a:ext uri="{FF2B5EF4-FFF2-40B4-BE49-F238E27FC236}">
              <a16:creationId xmlns:a16="http://schemas.microsoft.com/office/drawing/2014/main" id="{00000000-0008-0000-0300-00002B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84" name="TextBox 1">
          <a:extLst>
            <a:ext uri="{FF2B5EF4-FFF2-40B4-BE49-F238E27FC236}">
              <a16:creationId xmlns:a16="http://schemas.microsoft.com/office/drawing/2014/main" id="{00000000-0008-0000-0300-00002C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85" name="TextBox 1">
          <a:extLst>
            <a:ext uri="{FF2B5EF4-FFF2-40B4-BE49-F238E27FC236}">
              <a16:creationId xmlns:a16="http://schemas.microsoft.com/office/drawing/2014/main" id="{00000000-0008-0000-0300-00002D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86" name="TextBox 1">
          <a:extLst>
            <a:ext uri="{FF2B5EF4-FFF2-40B4-BE49-F238E27FC236}">
              <a16:creationId xmlns:a16="http://schemas.microsoft.com/office/drawing/2014/main" id="{00000000-0008-0000-0300-00002E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87" name="TextBox 1">
          <a:extLst>
            <a:ext uri="{FF2B5EF4-FFF2-40B4-BE49-F238E27FC236}">
              <a16:creationId xmlns:a16="http://schemas.microsoft.com/office/drawing/2014/main" id="{00000000-0008-0000-0300-00002F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88" name="TextBox 1">
          <a:extLst>
            <a:ext uri="{FF2B5EF4-FFF2-40B4-BE49-F238E27FC236}">
              <a16:creationId xmlns:a16="http://schemas.microsoft.com/office/drawing/2014/main" id="{00000000-0008-0000-0300-000030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89" name="TextBox 1">
          <a:extLst>
            <a:ext uri="{FF2B5EF4-FFF2-40B4-BE49-F238E27FC236}">
              <a16:creationId xmlns:a16="http://schemas.microsoft.com/office/drawing/2014/main" id="{00000000-0008-0000-0300-000031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90" name="TextBox 11">
          <a:extLst>
            <a:ext uri="{FF2B5EF4-FFF2-40B4-BE49-F238E27FC236}">
              <a16:creationId xmlns:a16="http://schemas.microsoft.com/office/drawing/2014/main" id="{00000000-0008-0000-0300-000032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91" name="TextBox 1">
          <a:extLst>
            <a:ext uri="{FF2B5EF4-FFF2-40B4-BE49-F238E27FC236}">
              <a16:creationId xmlns:a16="http://schemas.microsoft.com/office/drawing/2014/main" id="{00000000-0008-0000-0300-000033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92" name="TextBox 1">
          <a:extLst>
            <a:ext uri="{FF2B5EF4-FFF2-40B4-BE49-F238E27FC236}">
              <a16:creationId xmlns:a16="http://schemas.microsoft.com/office/drawing/2014/main" id="{00000000-0008-0000-0300-000034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93" name="TextBox 1">
          <a:extLst>
            <a:ext uri="{FF2B5EF4-FFF2-40B4-BE49-F238E27FC236}">
              <a16:creationId xmlns:a16="http://schemas.microsoft.com/office/drawing/2014/main" id="{00000000-0008-0000-0300-000035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94" name="TextBox 1">
          <a:extLst>
            <a:ext uri="{FF2B5EF4-FFF2-40B4-BE49-F238E27FC236}">
              <a16:creationId xmlns:a16="http://schemas.microsoft.com/office/drawing/2014/main" id="{00000000-0008-0000-0300-000036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95" name="TextBox 1">
          <a:extLst>
            <a:ext uri="{FF2B5EF4-FFF2-40B4-BE49-F238E27FC236}">
              <a16:creationId xmlns:a16="http://schemas.microsoft.com/office/drawing/2014/main" id="{00000000-0008-0000-0300-000037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96" name="TextBox 1">
          <a:extLst>
            <a:ext uri="{FF2B5EF4-FFF2-40B4-BE49-F238E27FC236}">
              <a16:creationId xmlns:a16="http://schemas.microsoft.com/office/drawing/2014/main" id="{00000000-0008-0000-0300-000038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97" name="TextBox 1">
          <a:extLst>
            <a:ext uri="{FF2B5EF4-FFF2-40B4-BE49-F238E27FC236}">
              <a16:creationId xmlns:a16="http://schemas.microsoft.com/office/drawing/2014/main" id="{00000000-0008-0000-0300-000039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98" name="TextBox 1">
          <a:extLst>
            <a:ext uri="{FF2B5EF4-FFF2-40B4-BE49-F238E27FC236}">
              <a16:creationId xmlns:a16="http://schemas.microsoft.com/office/drawing/2014/main" id="{00000000-0008-0000-0300-00003A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899" name="TextBox 1">
          <a:extLst>
            <a:ext uri="{FF2B5EF4-FFF2-40B4-BE49-F238E27FC236}">
              <a16:creationId xmlns:a16="http://schemas.microsoft.com/office/drawing/2014/main" id="{00000000-0008-0000-0300-00003B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00" name="TextBox 1">
          <a:extLst>
            <a:ext uri="{FF2B5EF4-FFF2-40B4-BE49-F238E27FC236}">
              <a16:creationId xmlns:a16="http://schemas.microsoft.com/office/drawing/2014/main" id="{00000000-0008-0000-0300-00003C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01" name="TextBox 1">
          <a:extLst>
            <a:ext uri="{FF2B5EF4-FFF2-40B4-BE49-F238E27FC236}">
              <a16:creationId xmlns:a16="http://schemas.microsoft.com/office/drawing/2014/main" id="{00000000-0008-0000-0300-00003D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02" name="TextBox 1">
          <a:extLst>
            <a:ext uri="{FF2B5EF4-FFF2-40B4-BE49-F238E27FC236}">
              <a16:creationId xmlns:a16="http://schemas.microsoft.com/office/drawing/2014/main" id="{00000000-0008-0000-0300-00003E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03" name="TextBox 1">
          <a:extLst>
            <a:ext uri="{FF2B5EF4-FFF2-40B4-BE49-F238E27FC236}">
              <a16:creationId xmlns:a16="http://schemas.microsoft.com/office/drawing/2014/main" id="{00000000-0008-0000-0300-00003F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04" name="TextBox 1">
          <a:extLst>
            <a:ext uri="{FF2B5EF4-FFF2-40B4-BE49-F238E27FC236}">
              <a16:creationId xmlns:a16="http://schemas.microsoft.com/office/drawing/2014/main" id="{00000000-0008-0000-0300-000040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05" name="TextBox 1">
          <a:extLst>
            <a:ext uri="{FF2B5EF4-FFF2-40B4-BE49-F238E27FC236}">
              <a16:creationId xmlns:a16="http://schemas.microsoft.com/office/drawing/2014/main" id="{00000000-0008-0000-0300-000041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06" name="TextBox 1">
          <a:extLst>
            <a:ext uri="{FF2B5EF4-FFF2-40B4-BE49-F238E27FC236}">
              <a16:creationId xmlns:a16="http://schemas.microsoft.com/office/drawing/2014/main" id="{00000000-0008-0000-0300-000042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07" name="TextBox 1">
          <a:extLst>
            <a:ext uri="{FF2B5EF4-FFF2-40B4-BE49-F238E27FC236}">
              <a16:creationId xmlns:a16="http://schemas.microsoft.com/office/drawing/2014/main" id="{00000000-0008-0000-0300-000043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08" name="TextBox 1">
          <a:extLst>
            <a:ext uri="{FF2B5EF4-FFF2-40B4-BE49-F238E27FC236}">
              <a16:creationId xmlns:a16="http://schemas.microsoft.com/office/drawing/2014/main" id="{00000000-0008-0000-0300-000044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09" name="TextBox 11">
          <a:extLst>
            <a:ext uri="{FF2B5EF4-FFF2-40B4-BE49-F238E27FC236}">
              <a16:creationId xmlns:a16="http://schemas.microsoft.com/office/drawing/2014/main" id="{00000000-0008-0000-0300-000045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10" name="TextBox 1">
          <a:extLst>
            <a:ext uri="{FF2B5EF4-FFF2-40B4-BE49-F238E27FC236}">
              <a16:creationId xmlns:a16="http://schemas.microsoft.com/office/drawing/2014/main" id="{00000000-0008-0000-0300-000046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11" name="TextBox 1">
          <a:extLst>
            <a:ext uri="{FF2B5EF4-FFF2-40B4-BE49-F238E27FC236}">
              <a16:creationId xmlns:a16="http://schemas.microsoft.com/office/drawing/2014/main" id="{00000000-0008-0000-0300-000047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12" name="TextBox 1">
          <a:extLst>
            <a:ext uri="{FF2B5EF4-FFF2-40B4-BE49-F238E27FC236}">
              <a16:creationId xmlns:a16="http://schemas.microsoft.com/office/drawing/2014/main" id="{00000000-0008-0000-0300-000048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13" name="TextBox 1">
          <a:extLst>
            <a:ext uri="{FF2B5EF4-FFF2-40B4-BE49-F238E27FC236}">
              <a16:creationId xmlns:a16="http://schemas.microsoft.com/office/drawing/2014/main" id="{00000000-0008-0000-0300-000049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14" name="TextBox 1">
          <a:extLst>
            <a:ext uri="{FF2B5EF4-FFF2-40B4-BE49-F238E27FC236}">
              <a16:creationId xmlns:a16="http://schemas.microsoft.com/office/drawing/2014/main" id="{00000000-0008-0000-0300-00004A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15" name="TextBox 1">
          <a:extLst>
            <a:ext uri="{FF2B5EF4-FFF2-40B4-BE49-F238E27FC236}">
              <a16:creationId xmlns:a16="http://schemas.microsoft.com/office/drawing/2014/main" id="{00000000-0008-0000-0300-00004B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16" name="TextBox 1">
          <a:extLst>
            <a:ext uri="{FF2B5EF4-FFF2-40B4-BE49-F238E27FC236}">
              <a16:creationId xmlns:a16="http://schemas.microsoft.com/office/drawing/2014/main" id="{00000000-0008-0000-0300-00004C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17" name="TextBox 1">
          <a:extLst>
            <a:ext uri="{FF2B5EF4-FFF2-40B4-BE49-F238E27FC236}">
              <a16:creationId xmlns:a16="http://schemas.microsoft.com/office/drawing/2014/main" id="{00000000-0008-0000-0300-00004D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18" name="TextBox 1">
          <a:extLst>
            <a:ext uri="{FF2B5EF4-FFF2-40B4-BE49-F238E27FC236}">
              <a16:creationId xmlns:a16="http://schemas.microsoft.com/office/drawing/2014/main" id="{00000000-0008-0000-0300-00004E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19" name="TextBox 1">
          <a:extLst>
            <a:ext uri="{FF2B5EF4-FFF2-40B4-BE49-F238E27FC236}">
              <a16:creationId xmlns:a16="http://schemas.microsoft.com/office/drawing/2014/main" id="{00000000-0008-0000-0300-00004F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20" name="TextBox 1">
          <a:extLst>
            <a:ext uri="{FF2B5EF4-FFF2-40B4-BE49-F238E27FC236}">
              <a16:creationId xmlns:a16="http://schemas.microsoft.com/office/drawing/2014/main" id="{00000000-0008-0000-0300-000050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21" name="TextBox 1">
          <a:extLst>
            <a:ext uri="{FF2B5EF4-FFF2-40B4-BE49-F238E27FC236}">
              <a16:creationId xmlns:a16="http://schemas.microsoft.com/office/drawing/2014/main" id="{00000000-0008-0000-0300-000051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22" name="TextBox 1">
          <a:extLst>
            <a:ext uri="{FF2B5EF4-FFF2-40B4-BE49-F238E27FC236}">
              <a16:creationId xmlns:a16="http://schemas.microsoft.com/office/drawing/2014/main" id="{00000000-0008-0000-0300-000052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23" name="TextBox 1">
          <a:extLst>
            <a:ext uri="{FF2B5EF4-FFF2-40B4-BE49-F238E27FC236}">
              <a16:creationId xmlns:a16="http://schemas.microsoft.com/office/drawing/2014/main" id="{00000000-0008-0000-0300-000053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24" name="TextBox 1">
          <a:extLst>
            <a:ext uri="{FF2B5EF4-FFF2-40B4-BE49-F238E27FC236}">
              <a16:creationId xmlns:a16="http://schemas.microsoft.com/office/drawing/2014/main" id="{00000000-0008-0000-0300-000054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25" name="TextBox 1">
          <a:extLst>
            <a:ext uri="{FF2B5EF4-FFF2-40B4-BE49-F238E27FC236}">
              <a16:creationId xmlns:a16="http://schemas.microsoft.com/office/drawing/2014/main" id="{00000000-0008-0000-0300-000055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26" name="TextBox 1">
          <a:extLst>
            <a:ext uri="{FF2B5EF4-FFF2-40B4-BE49-F238E27FC236}">
              <a16:creationId xmlns:a16="http://schemas.microsoft.com/office/drawing/2014/main" id="{00000000-0008-0000-0300-000056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27" name="TextBox 1">
          <a:extLst>
            <a:ext uri="{FF2B5EF4-FFF2-40B4-BE49-F238E27FC236}">
              <a16:creationId xmlns:a16="http://schemas.microsoft.com/office/drawing/2014/main" id="{00000000-0008-0000-0300-000057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28" name="TextBox 11">
          <a:extLst>
            <a:ext uri="{FF2B5EF4-FFF2-40B4-BE49-F238E27FC236}">
              <a16:creationId xmlns:a16="http://schemas.microsoft.com/office/drawing/2014/main" id="{00000000-0008-0000-0300-000058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29" name="TextBox 1">
          <a:extLst>
            <a:ext uri="{FF2B5EF4-FFF2-40B4-BE49-F238E27FC236}">
              <a16:creationId xmlns:a16="http://schemas.microsoft.com/office/drawing/2014/main" id="{00000000-0008-0000-0300-000059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30" name="TextBox 1">
          <a:extLst>
            <a:ext uri="{FF2B5EF4-FFF2-40B4-BE49-F238E27FC236}">
              <a16:creationId xmlns:a16="http://schemas.microsoft.com/office/drawing/2014/main" id="{00000000-0008-0000-0300-00005A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31" name="TextBox 1">
          <a:extLst>
            <a:ext uri="{FF2B5EF4-FFF2-40B4-BE49-F238E27FC236}">
              <a16:creationId xmlns:a16="http://schemas.microsoft.com/office/drawing/2014/main" id="{00000000-0008-0000-0300-00005B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32" name="TextBox 1">
          <a:extLst>
            <a:ext uri="{FF2B5EF4-FFF2-40B4-BE49-F238E27FC236}">
              <a16:creationId xmlns:a16="http://schemas.microsoft.com/office/drawing/2014/main" id="{00000000-0008-0000-0300-00005C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33" name="TextBox 1">
          <a:extLst>
            <a:ext uri="{FF2B5EF4-FFF2-40B4-BE49-F238E27FC236}">
              <a16:creationId xmlns:a16="http://schemas.microsoft.com/office/drawing/2014/main" id="{00000000-0008-0000-0300-00005D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34" name="TextBox 1">
          <a:extLst>
            <a:ext uri="{FF2B5EF4-FFF2-40B4-BE49-F238E27FC236}">
              <a16:creationId xmlns:a16="http://schemas.microsoft.com/office/drawing/2014/main" id="{00000000-0008-0000-0300-00005E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35" name="TextBox 1">
          <a:extLst>
            <a:ext uri="{FF2B5EF4-FFF2-40B4-BE49-F238E27FC236}">
              <a16:creationId xmlns:a16="http://schemas.microsoft.com/office/drawing/2014/main" id="{00000000-0008-0000-0300-00005F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36" name="TextBox 1">
          <a:extLst>
            <a:ext uri="{FF2B5EF4-FFF2-40B4-BE49-F238E27FC236}">
              <a16:creationId xmlns:a16="http://schemas.microsoft.com/office/drawing/2014/main" id="{00000000-0008-0000-0300-000060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37" name="TextBox 1">
          <a:extLst>
            <a:ext uri="{FF2B5EF4-FFF2-40B4-BE49-F238E27FC236}">
              <a16:creationId xmlns:a16="http://schemas.microsoft.com/office/drawing/2014/main" id="{00000000-0008-0000-0300-000061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38" name="TextBox 1">
          <a:extLst>
            <a:ext uri="{FF2B5EF4-FFF2-40B4-BE49-F238E27FC236}">
              <a16:creationId xmlns:a16="http://schemas.microsoft.com/office/drawing/2014/main" id="{00000000-0008-0000-0300-000062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39" name="TextBox 1">
          <a:extLst>
            <a:ext uri="{FF2B5EF4-FFF2-40B4-BE49-F238E27FC236}">
              <a16:creationId xmlns:a16="http://schemas.microsoft.com/office/drawing/2014/main" id="{00000000-0008-0000-0300-000063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40" name="TextBox 1">
          <a:extLst>
            <a:ext uri="{FF2B5EF4-FFF2-40B4-BE49-F238E27FC236}">
              <a16:creationId xmlns:a16="http://schemas.microsoft.com/office/drawing/2014/main" id="{00000000-0008-0000-0300-000064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41" name="TextBox 1">
          <a:extLst>
            <a:ext uri="{FF2B5EF4-FFF2-40B4-BE49-F238E27FC236}">
              <a16:creationId xmlns:a16="http://schemas.microsoft.com/office/drawing/2014/main" id="{00000000-0008-0000-0300-000065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42" name="TextBox 1">
          <a:extLst>
            <a:ext uri="{FF2B5EF4-FFF2-40B4-BE49-F238E27FC236}">
              <a16:creationId xmlns:a16="http://schemas.microsoft.com/office/drawing/2014/main" id="{00000000-0008-0000-0300-000066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43" name="TextBox 1">
          <a:extLst>
            <a:ext uri="{FF2B5EF4-FFF2-40B4-BE49-F238E27FC236}">
              <a16:creationId xmlns:a16="http://schemas.microsoft.com/office/drawing/2014/main" id="{00000000-0008-0000-0300-000067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44" name="TextBox 1">
          <a:extLst>
            <a:ext uri="{FF2B5EF4-FFF2-40B4-BE49-F238E27FC236}">
              <a16:creationId xmlns:a16="http://schemas.microsoft.com/office/drawing/2014/main" id="{00000000-0008-0000-0300-000068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45" name="TextBox 1">
          <a:extLst>
            <a:ext uri="{FF2B5EF4-FFF2-40B4-BE49-F238E27FC236}">
              <a16:creationId xmlns:a16="http://schemas.microsoft.com/office/drawing/2014/main" id="{00000000-0008-0000-0300-000069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46" name="TextBox 1">
          <a:extLst>
            <a:ext uri="{FF2B5EF4-FFF2-40B4-BE49-F238E27FC236}">
              <a16:creationId xmlns:a16="http://schemas.microsoft.com/office/drawing/2014/main" id="{00000000-0008-0000-0300-00006A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47" name="TextBox 11">
          <a:extLst>
            <a:ext uri="{FF2B5EF4-FFF2-40B4-BE49-F238E27FC236}">
              <a16:creationId xmlns:a16="http://schemas.microsoft.com/office/drawing/2014/main" id="{00000000-0008-0000-0300-00006B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48" name="TextBox 1">
          <a:extLst>
            <a:ext uri="{FF2B5EF4-FFF2-40B4-BE49-F238E27FC236}">
              <a16:creationId xmlns:a16="http://schemas.microsoft.com/office/drawing/2014/main" id="{00000000-0008-0000-0300-00006C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49" name="TextBox 1">
          <a:extLst>
            <a:ext uri="{FF2B5EF4-FFF2-40B4-BE49-F238E27FC236}">
              <a16:creationId xmlns:a16="http://schemas.microsoft.com/office/drawing/2014/main" id="{00000000-0008-0000-0300-00006D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50" name="TextBox 1">
          <a:extLst>
            <a:ext uri="{FF2B5EF4-FFF2-40B4-BE49-F238E27FC236}">
              <a16:creationId xmlns:a16="http://schemas.microsoft.com/office/drawing/2014/main" id="{00000000-0008-0000-0300-00006E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51" name="TextBox 1">
          <a:extLst>
            <a:ext uri="{FF2B5EF4-FFF2-40B4-BE49-F238E27FC236}">
              <a16:creationId xmlns:a16="http://schemas.microsoft.com/office/drawing/2014/main" id="{00000000-0008-0000-0300-00006F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52" name="TextBox 1">
          <a:extLst>
            <a:ext uri="{FF2B5EF4-FFF2-40B4-BE49-F238E27FC236}">
              <a16:creationId xmlns:a16="http://schemas.microsoft.com/office/drawing/2014/main" id="{00000000-0008-0000-0300-000070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53" name="TextBox 1">
          <a:extLst>
            <a:ext uri="{FF2B5EF4-FFF2-40B4-BE49-F238E27FC236}">
              <a16:creationId xmlns:a16="http://schemas.microsoft.com/office/drawing/2014/main" id="{00000000-0008-0000-0300-000071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54" name="TextBox 1">
          <a:extLst>
            <a:ext uri="{FF2B5EF4-FFF2-40B4-BE49-F238E27FC236}">
              <a16:creationId xmlns:a16="http://schemas.microsoft.com/office/drawing/2014/main" id="{00000000-0008-0000-0300-000072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55" name="TextBox 1">
          <a:extLst>
            <a:ext uri="{FF2B5EF4-FFF2-40B4-BE49-F238E27FC236}">
              <a16:creationId xmlns:a16="http://schemas.microsoft.com/office/drawing/2014/main" id="{00000000-0008-0000-0300-000073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56" name="TextBox 1">
          <a:extLst>
            <a:ext uri="{FF2B5EF4-FFF2-40B4-BE49-F238E27FC236}">
              <a16:creationId xmlns:a16="http://schemas.microsoft.com/office/drawing/2014/main" id="{00000000-0008-0000-0300-000074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57" name="TextBox 1">
          <a:extLst>
            <a:ext uri="{FF2B5EF4-FFF2-40B4-BE49-F238E27FC236}">
              <a16:creationId xmlns:a16="http://schemas.microsoft.com/office/drawing/2014/main" id="{00000000-0008-0000-0300-000075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58" name="TextBox 1">
          <a:extLst>
            <a:ext uri="{FF2B5EF4-FFF2-40B4-BE49-F238E27FC236}">
              <a16:creationId xmlns:a16="http://schemas.microsoft.com/office/drawing/2014/main" id="{00000000-0008-0000-0300-000076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59" name="TextBox 1">
          <a:extLst>
            <a:ext uri="{FF2B5EF4-FFF2-40B4-BE49-F238E27FC236}">
              <a16:creationId xmlns:a16="http://schemas.microsoft.com/office/drawing/2014/main" id="{00000000-0008-0000-0300-000077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60" name="TextBox 1">
          <a:extLst>
            <a:ext uri="{FF2B5EF4-FFF2-40B4-BE49-F238E27FC236}">
              <a16:creationId xmlns:a16="http://schemas.microsoft.com/office/drawing/2014/main" id="{00000000-0008-0000-0300-000078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61" name="TextBox 1">
          <a:extLst>
            <a:ext uri="{FF2B5EF4-FFF2-40B4-BE49-F238E27FC236}">
              <a16:creationId xmlns:a16="http://schemas.microsoft.com/office/drawing/2014/main" id="{00000000-0008-0000-0300-000079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62" name="TextBox 1">
          <a:extLst>
            <a:ext uri="{FF2B5EF4-FFF2-40B4-BE49-F238E27FC236}">
              <a16:creationId xmlns:a16="http://schemas.microsoft.com/office/drawing/2014/main" id="{00000000-0008-0000-0300-00007A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63" name="TextBox 1">
          <a:extLst>
            <a:ext uri="{FF2B5EF4-FFF2-40B4-BE49-F238E27FC236}">
              <a16:creationId xmlns:a16="http://schemas.microsoft.com/office/drawing/2014/main" id="{00000000-0008-0000-0300-00007B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64" name="TextBox 1">
          <a:extLst>
            <a:ext uri="{FF2B5EF4-FFF2-40B4-BE49-F238E27FC236}">
              <a16:creationId xmlns:a16="http://schemas.microsoft.com/office/drawing/2014/main" id="{00000000-0008-0000-0300-00007C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65" name="TextBox 1">
          <a:extLst>
            <a:ext uri="{FF2B5EF4-FFF2-40B4-BE49-F238E27FC236}">
              <a16:creationId xmlns:a16="http://schemas.microsoft.com/office/drawing/2014/main" id="{00000000-0008-0000-0300-00007D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66" name="TextBox 11">
          <a:extLst>
            <a:ext uri="{FF2B5EF4-FFF2-40B4-BE49-F238E27FC236}">
              <a16:creationId xmlns:a16="http://schemas.microsoft.com/office/drawing/2014/main" id="{00000000-0008-0000-0300-00007E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67" name="TextBox 1">
          <a:extLst>
            <a:ext uri="{FF2B5EF4-FFF2-40B4-BE49-F238E27FC236}">
              <a16:creationId xmlns:a16="http://schemas.microsoft.com/office/drawing/2014/main" id="{00000000-0008-0000-0300-00007F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68" name="TextBox 1">
          <a:extLst>
            <a:ext uri="{FF2B5EF4-FFF2-40B4-BE49-F238E27FC236}">
              <a16:creationId xmlns:a16="http://schemas.microsoft.com/office/drawing/2014/main" id="{00000000-0008-0000-0300-000080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69" name="TextBox 1">
          <a:extLst>
            <a:ext uri="{FF2B5EF4-FFF2-40B4-BE49-F238E27FC236}">
              <a16:creationId xmlns:a16="http://schemas.microsoft.com/office/drawing/2014/main" id="{00000000-0008-0000-0300-000081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70" name="TextBox 1">
          <a:extLst>
            <a:ext uri="{FF2B5EF4-FFF2-40B4-BE49-F238E27FC236}">
              <a16:creationId xmlns:a16="http://schemas.microsoft.com/office/drawing/2014/main" id="{00000000-0008-0000-0300-000082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71" name="TextBox 1">
          <a:extLst>
            <a:ext uri="{FF2B5EF4-FFF2-40B4-BE49-F238E27FC236}">
              <a16:creationId xmlns:a16="http://schemas.microsoft.com/office/drawing/2014/main" id="{00000000-0008-0000-0300-000083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72" name="TextBox 1">
          <a:extLst>
            <a:ext uri="{FF2B5EF4-FFF2-40B4-BE49-F238E27FC236}">
              <a16:creationId xmlns:a16="http://schemas.microsoft.com/office/drawing/2014/main" id="{00000000-0008-0000-0300-000084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73" name="TextBox 1">
          <a:extLst>
            <a:ext uri="{FF2B5EF4-FFF2-40B4-BE49-F238E27FC236}">
              <a16:creationId xmlns:a16="http://schemas.microsoft.com/office/drawing/2014/main" id="{00000000-0008-0000-0300-000085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74" name="TextBox 1">
          <a:extLst>
            <a:ext uri="{FF2B5EF4-FFF2-40B4-BE49-F238E27FC236}">
              <a16:creationId xmlns:a16="http://schemas.microsoft.com/office/drawing/2014/main" id="{00000000-0008-0000-0300-000086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75" name="TextBox 1">
          <a:extLst>
            <a:ext uri="{FF2B5EF4-FFF2-40B4-BE49-F238E27FC236}">
              <a16:creationId xmlns:a16="http://schemas.microsoft.com/office/drawing/2014/main" id="{00000000-0008-0000-0300-000087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76" name="TextBox 1">
          <a:extLst>
            <a:ext uri="{FF2B5EF4-FFF2-40B4-BE49-F238E27FC236}">
              <a16:creationId xmlns:a16="http://schemas.microsoft.com/office/drawing/2014/main" id="{00000000-0008-0000-0300-000088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77" name="TextBox 1">
          <a:extLst>
            <a:ext uri="{FF2B5EF4-FFF2-40B4-BE49-F238E27FC236}">
              <a16:creationId xmlns:a16="http://schemas.microsoft.com/office/drawing/2014/main" id="{00000000-0008-0000-0300-000089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78" name="TextBox 1">
          <a:extLst>
            <a:ext uri="{FF2B5EF4-FFF2-40B4-BE49-F238E27FC236}">
              <a16:creationId xmlns:a16="http://schemas.microsoft.com/office/drawing/2014/main" id="{00000000-0008-0000-0300-00008A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79" name="TextBox 1">
          <a:extLst>
            <a:ext uri="{FF2B5EF4-FFF2-40B4-BE49-F238E27FC236}">
              <a16:creationId xmlns:a16="http://schemas.microsoft.com/office/drawing/2014/main" id="{00000000-0008-0000-0300-00008B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80" name="TextBox 1">
          <a:extLst>
            <a:ext uri="{FF2B5EF4-FFF2-40B4-BE49-F238E27FC236}">
              <a16:creationId xmlns:a16="http://schemas.microsoft.com/office/drawing/2014/main" id="{00000000-0008-0000-0300-00008C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81" name="TextBox 1">
          <a:extLst>
            <a:ext uri="{FF2B5EF4-FFF2-40B4-BE49-F238E27FC236}">
              <a16:creationId xmlns:a16="http://schemas.microsoft.com/office/drawing/2014/main" id="{00000000-0008-0000-0300-00008D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82" name="TextBox 1">
          <a:extLst>
            <a:ext uri="{FF2B5EF4-FFF2-40B4-BE49-F238E27FC236}">
              <a16:creationId xmlns:a16="http://schemas.microsoft.com/office/drawing/2014/main" id="{00000000-0008-0000-0300-00008E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83" name="TextBox 1">
          <a:extLst>
            <a:ext uri="{FF2B5EF4-FFF2-40B4-BE49-F238E27FC236}">
              <a16:creationId xmlns:a16="http://schemas.microsoft.com/office/drawing/2014/main" id="{00000000-0008-0000-0300-00008F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84" name="TextBox 1">
          <a:extLst>
            <a:ext uri="{FF2B5EF4-FFF2-40B4-BE49-F238E27FC236}">
              <a16:creationId xmlns:a16="http://schemas.microsoft.com/office/drawing/2014/main" id="{00000000-0008-0000-0300-000090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85" name="TextBox 1">
          <a:extLst>
            <a:ext uri="{FF2B5EF4-FFF2-40B4-BE49-F238E27FC236}">
              <a16:creationId xmlns:a16="http://schemas.microsoft.com/office/drawing/2014/main" id="{00000000-0008-0000-0300-000091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86" name="TextBox 11">
          <a:extLst>
            <a:ext uri="{FF2B5EF4-FFF2-40B4-BE49-F238E27FC236}">
              <a16:creationId xmlns:a16="http://schemas.microsoft.com/office/drawing/2014/main" id="{00000000-0008-0000-0300-000092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87" name="TextBox 1">
          <a:extLst>
            <a:ext uri="{FF2B5EF4-FFF2-40B4-BE49-F238E27FC236}">
              <a16:creationId xmlns:a16="http://schemas.microsoft.com/office/drawing/2014/main" id="{00000000-0008-0000-0300-000093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88" name="TextBox 1">
          <a:extLst>
            <a:ext uri="{FF2B5EF4-FFF2-40B4-BE49-F238E27FC236}">
              <a16:creationId xmlns:a16="http://schemas.microsoft.com/office/drawing/2014/main" id="{00000000-0008-0000-0300-000094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89" name="TextBox 1">
          <a:extLst>
            <a:ext uri="{FF2B5EF4-FFF2-40B4-BE49-F238E27FC236}">
              <a16:creationId xmlns:a16="http://schemas.microsoft.com/office/drawing/2014/main" id="{00000000-0008-0000-0300-000095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90" name="TextBox 1">
          <a:extLst>
            <a:ext uri="{FF2B5EF4-FFF2-40B4-BE49-F238E27FC236}">
              <a16:creationId xmlns:a16="http://schemas.microsoft.com/office/drawing/2014/main" id="{00000000-0008-0000-0300-000096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91" name="TextBox 1">
          <a:extLst>
            <a:ext uri="{FF2B5EF4-FFF2-40B4-BE49-F238E27FC236}">
              <a16:creationId xmlns:a16="http://schemas.microsoft.com/office/drawing/2014/main" id="{00000000-0008-0000-0300-000097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92" name="TextBox 1">
          <a:extLst>
            <a:ext uri="{FF2B5EF4-FFF2-40B4-BE49-F238E27FC236}">
              <a16:creationId xmlns:a16="http://schemas.microsoft.com/office/drawing/2014/main" id="{00000000-0008-0000-0300-000098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93" name="TextBox 1">
          <a:extLst>
            <a:ext uri="{FF2B5EF4-FFF2-40B4-BE49-F238E27FC236}">
              <a16:creationId xmlns:a16="http://schemas.microsoft.com/office/drawing/2014/main" id="{00000000-0008-0000-0300-000099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94" name="TextBox 1">
          <a:extLst>
            <a:ext uri="{FF2B5EF4-FFF2-40B4-BE49-F238E27FC236}">
              <a16:creationId xmlns:a16="http://schemas.microsoft.com/office/drawing/2014/main" id="{00000000-0008-0000-0300-00009A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95" name="TextBox 1">
          <a:extLst>
            <a:ext uri="{FF2B5EF4-FFF2-40B4-BE49-F238E27FC236}">
              <a16:creationId xmlns:a16="http://schemas.microsoft.com/office/drawing/2014/main" id="{00000000-0008-0000-0300-00009B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96" name="TextBox 1">
          <a:extLst>
            <a:ext uri="{FF2B5EF4-FFF2-40B4-BE49-F238E27FC236}">
              <a16:creationId xmlns:a16="http://schemas.microsoft.com/office/drawing/2014/main" id="{00000000-0008-0000-0300-00009C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97" name="TextBox 1">
          <a:extLst>
            <a:ext uri="{FF2B5EF4-FFF2-40B4-BE49-F238E27FC236}">
              <a16:creationId xmlns:a16="http://schemas.microsoft.com/office/drawing/2014/main" id="{00000000-0008-0000-0300-00009D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98" name="TextBox 1">
          <a:extLst>
            <a:ext uri="{FF2B5EF4-FFF2-40B4-BE49-F238E27FC236}">
              <a16:creationId xmlns:a16="http://schemas.microsoft.com/office/drawing/2014/main" id="{00000000-0008-0000-0300-00009E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3999" name="TextBox 1">
          <a:extLst>
            <a:ext uri="{FF2B5EF4-FFF2-40B4-BE49-F238E27FC236}">
              <a16:creationId xmlns:a16="http://schemas.microsoft.com/office/drawing/2014/main" id="{00000000-0008-0000-0300-00009F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00" name="TextBox 1">
          <a:extLst>
            <a:ext uri="{FF2B5EF4-FFF2-40B4-BE49-F238E27FC236}">
              <a16:creationId xmlns:a16="http://schemas.microsoft.com/office/drawing/2014/main" id="{00000000-0008-0000-0300-0000A0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01" name="TextBox 1">
          <a:extLst>
            <a:ext uri="{FF2B5EF4-FFF2-40B4-BE49-F238E27FC236}">
              <a16:creationId xmlns:a16="http://schemas.microsoft.com/office/drawing/2014/main" id="{00000000-0008-0000-0300-0000A1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02" name="TextBox 1">
          <a:extLst>
            <a:ext uri="{FF2B5EF4-FFF2-40B4-BE49-F238E27FC236}">
              <a16:creationId xmlns:a16="http://schemas.microsoft.com/office/drawing/2014/main" id="{00000000-0008-0000-0300-0000A2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03" name="TextBox 1">
          <a:extLst>
            <a:ext uri="{FF2B5EF4-FFF2-40B4-BE49-F238E27FC236}">
              <a16:creationId xmlns:a16="http://schemas.microsoft.com/office/drawing/2014/main" id="{00000000-0008-0000-0300-0000A3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04" name="TextBox 1">
          <a:extLst>
            <a:ext uri="{FF2B5EF4-FFF2-40B4-BE49-F238E27FC236}">
              <a16:creationId xmlns:a16="http://schemas.microsoft.com/office/drawing/2014/main" id="{00000000-0008-0000-0300-0000A4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05" name="TextBox 1">
          <a:extLst>
            <a:ext uri="{FF2B5EF4-FFF2-40B4-BE49-F238E27FC236}">
              <a16:creationId xmlns:a16="http://schemas.microsoft.com/office/drawing/2014/main" id="{00000000-0008-0000-0300-0000A5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06" name="TextBox 11">
          <a:extLst>
            <a:ext uri="{FF2B5EF4-FFF2-40B4-BE49-F238E27FC236}">
              <a16:creationId xmlns:a16="http://schemas.microsoft.com/office/drawing/2014/main" id="{00000000-0008-0000-0300-0000A6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07" name="TextBox 1">
          <a:extLst>
            <a:ext uri="{FF2B5EF4-FFF2-40B4-BE49-F238E27FC236}">
              <a16:creationId xmlns:a16="http://schemas.microsoft.com/office/drawing/2014/main" id="{00000000-0008-0000-0300-0000A7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08" name="TextBox 1">
          <a:extLst>
            <a:ext uri="{FF2B5EF4-FFF2-40B4-BE49-F238E27FC236}">
              <a16:creationId xmlns:a16="http://schemas.microsoft.com/office/drawing/2014/main" id="{00000000-0008-0000-0300-0000A8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09" name="TextBox 1">
          <a:extLst>
            <a:ext uri="{FF2B5EF4-FFF2-40B4-BE49-F238E27FC236}">
              <a16:creationId xmlns:a16="http://schemas.microsoft.com/office/drawing/2014/main" id="{00000000-0008-0000-0300-0000A9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10" name="TextBox 1">
          <a:extLst>
            <a:ext uri="{FF2B5EF4-FFF2-40B4-BE49-F238E27FC236}">
              <a16:creationId xmlns:a16="http://schemas.microsoft.com/office/drawing/2014/main" id="{00000000-0008-0000-0300-0000AA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11" name="TextBox 1">
          <a:extLst>
            <a:ext uri="{FF2B5EF4-FFF2-40B4-BE49-F238E27FC236}">
              <a16:creationId xmlns:a16="http://schemas.microsoft.com/office/drawing/2014/main" id="{00000000-0008-0000-0300-0000AB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12" name="TextBox 1">
          <a:extLst>
            <a:ext uri="{FF2B5EF4-FFF2-40B4-BE49-F238E27FC236}">
              <a16:creationId xmlns:a16="http://schemas.microsoft.com/office/drawing/2014/main" id="{00000000-0008-0000-0300-0000AC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13" name="TextBox 1">
          <a:extLst>
            <a:ext uri="{FF2B5EF4-FFF2-40B4-BE49-F238E27FC236}">
              <a16:creationId xmlns:a16="http://schemas.microsoft.com/office/drawing/2014/main" id="{00000000-0008-0000-0300-0000AD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14" name="TextBox 1">
          <a:extLst>
            <a:ext uri="{FF2B5EF4-FFF2-40B4-BE49-F238E27FC236}">
              <a16:creationId xmlns:a16="http://schemas.microsoft.com/office/drawing/2014/main" id="{00000000-0008-0000-0300-0000AE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15" name="TextBox 1">
          <a:extLst>
            <a:ext uri="{FF2B5EF4-FFF2-40B4-BE49-F238E27FC236}">
              <a16:creationId xmlns:a16="http://schemas.microsoft.com/office/drawing/2014/main" id="{00000000-0008-0000-0300-0000AF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16" name="TextBox 1">
          <a:extLst>
            <a:ext uri="{FF2B5EF4-FFF2-40B4-BE49-F238E27FC236}">
              <a16:creationId xmlns:a16="http://schemas.microsoft.com/office/drawing/2014/main" id="{00000000-0008-0000-0300-0000B0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17" name="TextBox 1">
          <a:extLst>
            <a:ext uri="{FF2B5EF4-FFF2-40B4-BE49-F238E27FC236}">
              <a16:creationId xmlns:a16="http://schemas.microsoft.com/office/drawing/2014/main" id="{00000000-0008-0000-0300-0000B1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18" name="TextBox 1">
          <a:extLst>
            <a:ext uri="{FF2B5EF4-FFF2-40B4-BE49-F238E27FC236}">
              <a16:creationId xmlns:a16="http://schemas.microsoft.com/office/drawing/2014/main" id="{00000000-0008-0000-0300-0000B2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19" name="TextBox 1">
          <a:extLst>
            <a:ext uri="{FF2B5EF4-FFF2-40B4-BE49-F238E27FC236}">
              <a16:creationId xmlns:a16="http://schemas.microsoft.com/office/drawing/2014/main" id="{00000000-0008-0000-0300-0000B3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20" name="TextBox 1">
          <a:extLst>
            <a:ext uri="{FF2B5EF4-FFF2-40B4-BE49-F238E27FC236}">
              <a16:creationId xmlns:a16="http://schemas.microsoft.com/office/drawing/2014/main" id="{00000000-0008-0000-0300-0000B4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21" name="TextBox 1">
          <a:extLst>
            <a:ext uri="{FF2B5EF4-FFF2-40B4-BE49-F238E27FC236}">
              <a16:creationId xmlns:a16="http://schemas.microsoft.com/office/drawing/2014/main" id="{00000000-0008-0000-0300-0000B5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22" name="TextBox 1">
          <a:extLst>
            <a:ext uri="{FF2B5EF4-FFF2-40B4-BE49-F238E27FC236}">
              <a16:creationId xmlns:a16="http://schemas.microsoft.com/office/drawing/2014/main" id="{00000000-0008-0000-0300-0000B6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23" name="TextBox 1">
          <a:extLst>
            <a:ext uri="{FF2B5EF4-FFF2-40B4-BE49-F238E27FC236}">
              <a16:creationId xmlns:a16="http://schemas.microsoft.com/office/drawing/2014/main" id="{00000000-0008-0000-0300-0000B7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24" name="TextBox 1">
          <a:extLst>
            <a:ext uri="{FF2B5EF4-FFF2-40B4-BE49-F238E27FC236}">
              <a16:creationId xmlns:a16="http://schemas.microsoft.com/office/drawing/2014/main" id="{00000000-0008-0000-0300-0000B8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25" name="TextBox 11">
          <a:extLst>
            <a:ext uri="{FF2B5EF4-FFF2-40B4-BE49-F238E27FC236}">
              <a16:creationId xmlns:a16="http://schemas.microsoft.com/office/drawing/2014/main" id="{00000000-0008-0000-0300-0000B9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26" name="TextBox 1">
          <a:extLst>
            <a:ext uri="{FF2B5EF4-FFF2-40B4-BE49-F238E27FC236}">
              <a16:creationId xmlns:a16="http://schemas.microsoft.com/office/drawing/2014/main" id="{00000000-0008-0000-0300-0000BA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27" name="TextBox 1">
          <a:extLst>
            <a:ext uri="{FF2B5EF4-FFF2-40B4-BE49-F238E27FC236}">
              <a16:creationId xmlns:a16="http://schemas.microsoft.com/office/drawing/2014/main" id="{00000000-0008-0000-0300-0000BB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28" name="TextBox 1">
          <a:extLst>
            <a:ext uri="{FF2B5EF4-FFF2-40B4-BE49-F238E27FC236}">
              <a16:creationId xmlns:a16="http://schemas.microsoft.com/office/drawing/2014/main" id="{00000000-0008-0000-0300-0000BC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29" name="TextBox 1">
          <a:extLst>
            <a:ext uri="{FF2B5EF4-FFF2-40B4-BE49-F238E27FC236}">
              <a16:creationId xmlns:a16="http://schemas.microsoft.com/office/drawing/2014/main" id="{00000000-0008-0000-0300-0000BD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30" name="TextBox 1">
          <a:extLst>
            <a:ext uri="{FF2B5EF4-FFF2-40B4-BE49-F238E27FC236}">
              <a16:creationId xmlns:a16="http://schemas.microsoft.com/office/drawing/2014/main" id="{00000000-0008-0000-0300-0000BE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31" name="TextBox 1">
          <a:extLst>
            <a:ext uri="{FF2B5EF4-FFF2-40B4-BE49-F238E27FC236}">
              <a16:creationId xmlns:a16="http://schemas.microsoft.com/office/drawing/2014/main" id="{00000000-0008-0000-0300-0000BF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32" name="TextBox 1">
          <a:extLst>
            <a:ext uri="{FF2B5EF4-FFF2-40B4-BE49-F238E27FC236}">
              <a16:creationId xmlns:a16="http://schemas.microsoft.com/office/drawing/2014/main" id="{00000000-0008-0000-0300-0000C0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33" name="TextBox 1">
          <a:extLst>
            <a:ext uri="{FF2B5EF4-FFF2-40B4-BE49-F238E27FC236}">
              <a16:creationId xmlns:a16="http://schemas.microsoft.com/office/drawing/2014/main" id="{00000000-0008-0000-0300-0000C1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34" name="TextBox 1">
          <a:extLst>
            <a:ext uri="{FF2B5EF4-FFF2-40B4-BE49-F238E27FC236}">
              <a16:creationId xmlns:a16="http://schemas.microsoft.com/office/drawing/2014/main" id="{00000000-0008-0000-0300-0000C2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35" name="TextBox 1">
          <a:extLst>
            <a:ext uri="{FF2B5EF4-FFF2-40B4-BE49-F238E27FC236}">
              <a16:creationId xmlns:a16="http://schemas.microsoft.com/office/drawing/2014/main" id="{00000000-0008-0000-0300-0000C3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36" name="TextBox 1">
          <a:extLst>
            <a:ext uri="{FF2B5EF4-FFF2-40B4-BE49-F238E27FC236}">
              <a16:creationId xmlns:a16="http://schemas.microsoft.com/office/drawing/2014/main" id="{00000000-0008-0000-0300-0000C4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37" name="TextBox 1">
          <a:extLst>
            <a:ext uri="{FF2B5EF4-FFF2-40B4-BE49-F238E27FC236}">
              <a16:creationId xmlns:a16="http://schemas.microsoft.com/office/drawing/2014/main" id="{00000000-0008-0000-0300-0000C5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38" name="TextBox 1">
          <a:extLst>
            <a:ext uri="{FF2B5EF4-FFF2-40B4-BE49-F238E27FC236}">
              <a16:creationId xmlns:a16="http://schemas.microsoft.com/office/drawing/2014/main" id="{00000000-0008-0000-0300-0000C6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39" name="TextBox 1">
          <a:extLst>
            <a:ext uri="{FF2B5EF4-FFF2-40B4-BE49-F238E27FC236}">
              <a16:creationId xmlns:a16="http://schemas.microsoft.com/office/drawing/2014/main" id="{00000000-0008-0000-0300-0000C7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40" name="TextBox 1">
          <a:extLst>
            <a:ext uri="{FF2B5EF4-FFF2-40B4-BE49-F238E27FC236}">
              <a16:creationId xmlns:a16="http://schemas.microsoft.com/office/drawing/2014/main" id="{00000000-0008-0000-0300-0000C8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41" name="TextBox 1">
          <a:extLst>
            <a:ext uri="{FF2B5EF4-FFF2-40B4-BE49-F238E27FC236}">
              <a16:creationId xmlns:a16="http://schemas.microsoft.com/office/drawing/2014/main" id="{00000000-0008-0000-0300-0000C9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42" name="TextBox 1">
          <a:extLst>
            <a:ext uri="{FF2B5EF4-FFF2-40B4-BE49-F238E27FC236}">
              <a16:creationId xmlns:a16="http://schemas.microsoft.com/office/drawing/2014/main" id="{00000000-0008-0000-0300-0000CA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43" name="TextBox 1">
          <a:extLst>
            <a:ext uri="{FF2B5EF4-FFF2-40B4-BE49-F238E27FC236}">
              <a16:creationId xmlns:a16="http://schemas.microsoft.com/office/drawing/2014/main" id="{00000000-0008-0000-0300-0000CB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44" name="TextBox 11">
          <a:extLst>
            <a:ext uri="{FF2B5EF4-FFF2-40B4-BE49-F238E27FC236}">
              <a16:creationId xmlns:a16="http://schemas.microsoft.com/office/drawing/2014/main" id="{00000000-0008-0000-0300-0000CC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45" name="TextBox 1">
          <a:extLst>
            <a:ext uri="{FF2B5EF4-FFF2-40B4-BE49-F238E27FC236}">
              <a16:creationId xmlns:a16="http://schemas.microsoft.com/office/drawing/2014/main" id="{00000000-0008-0000-0300-0000CD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46" name="TextBox 1">
          <a:extLst>
            <a:ext uri="{FF2B5EF4-FFF2-40B4-BE49-F238E27FC236}">
              <a16:creationId xmlns:a16="http://schemas.microsoft.com/office/drawing/2014/main" id="{00000000-0008-0000-0300-0000CE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47" name="TextBox 1">
          <a:extLst>
            <a:ext uri="{FF2B5EF4-FFF2-40B4-BE49-F238E27FC236}">
              <a16:creationId xmlns:a16="http://schemas.microsoft.com/office/drawing/2014/main" id="{00000000-0008-0000-0300-0000CF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48" name="TextBox 1">
          <a:extLst>
            <a:ext uri="{FF2B5EF4-FFF2-40B4-BE49-F238E27FC236}">
              <a16:creationId xmlns:a16="http://schemas.microsoft.com/office/drawing/2014/main" id="{00000000-0008-0000-0300-0000D0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49" name="TextBox 1">
          <a:extLst>
            <a:ext uri="{FF2B5EF4-FFF2-40B4-BE49-F238E27FC236}">
              <a16:creationId xmlns:a16="http://schemas.microsoft.com/office/drawing/2014/main" id="{00000000-0008-0000-0300-0000D1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50" name="TextBox 1">
          <a:extLst>
            <a:ext uri="{FF2B5EF4-FFF2-40B4-BE49-F238E27FC236}">
              <a16:creationId xmlns:a16="http://schemas.microsoft.com/office/drawing/2014/main" id="{00000000-0008-0000-0300-0000D2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51" name="TextBox 1">
          <a:extLst>
            <a:ext uri="{FF2B5EF4-FFF2-40B4-BE49-F238E27FC236}">
              <a16:creationId xmlns:a16="http://schemas.microsoft.com/office/drawing/2014/main" id="{00000000-0008-0000-0300-0000D3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52" name="TextBox 1">
          <a:extLst>
            <a:ext uri="{FF2B5EF4-FFF2-40B4-BE49-F238E27FC236}">
              <a16:creationId xmlns:a16="http://schemas.microsoft.com/office/drawing/2014/main" id="{00000000-0008-0000-0300-0000D4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53" name="TextBox 1">
          <a:extLst>
            <a:ext uri="{FF2B5EF4-FFF2-40B4-BE49-F238E27FC236}">
              <a16:creationId xmlns:a16="http://schemas.microsoft.com/office/drawing/2014/main" id="{00000000-0008-0000-0300-0000D5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54" name="TextBox 1">
          <a:extLst>
            <a:ext uri="{FF2B5EF4-FFF2-40B4-BE49-F238E27FC236}">
              <a16:creationId xmlns:a16="http://schemas.microsoft.com/office/drawing/2014/main" id="{00000000-0008-0000-0300-0000D6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55" name="TextBox 1">
          <a:extLst>
            <a:ext uri="{FF2B5EF4-FFF2-40B4-BE49-F238E27FC236}">
              <a16:creationId xmlns:a16="http://schemas.microsoft.com/office/drawing/2014/main" id="{00000000-0008-0000-0300-0000D7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56" name="TextBox 1">
          <a:extLst>
            <a:ext uri="{FF2B5EF4-FFF2-40B4-BE49-F238E27FC236}">
              <a16:creationId xmlns:a16="http://schemas.microsoft.com/office/drawing/2014/main" id="{00000000-0008-0000-0300-0000D8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57" name="TextBox 1">
          <a:extLst>
            <a:ext uri="{FF2B5EF4-FFF2-40B4-BE49-F238E27FC236}">
              <a16:creationId xmlns:a16="http://schemas.microsoft.com/office/drawing/2014/main" id="{00000000-0008-0000-0300-0000D9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58" name="TextBox 1">
          <a:extLst>
            <a:ext uri="{FF2B5EF4-FFF2-40B4-BE49-F238E27FC236}">
              <a16:creationId xmlns:a16="http://schemas.microsoft.com/office/drawing/2014/main" id="{00000000-0008-0000-0300-0000DA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59" name="TextBox 1">
          <a:extLst>
            <a:ext uri="{FF2B5EF4-FFF2-40B4-BE49-F238E27FC236}">
              <a16:creationId xmlns:a16="http://schemas.microsoft.com/office/drawing/2014/main" id="{00000000-0008-0000-0300-0000DB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60" name="TextBox 1">
          <a:extLst>
            <a:ext uri="{FF2B5EF4-FFF2-40B4-BE49-F238E27FC236}">
              <a16:creationId xmlns:a16="http://schemas.microsoft.com/office/drawing/2014/main" id="{00000000-0008-0000-0300-0000DC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61" name="TextBox 1">
          <a:extLst>
            <a:ext uri="{FF2B5EF4-FFF2-40B4-BE49-F238E27FC236}">
              <a16:creationId xmlns:a16="http://schemas.microsoft.com/office/drawing/2014/main" id="{00000000-0008-0000-0300-0000DD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62" name="TextBox 1">
          <a:extLst>
            <a:ext uri="{FF2B5EF4-FFF2-40B4-BE49-F238E27FC236}">
              <a16:creationId xmlns:a16="http://schemas.microsoft.com/office/drawing/2014/main" id="{00000000-0008-0000-0300-0000DE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63" name="TextBox 1">
          <a:extLst>
            <a:ext uri="{FF2B5EF4-FFF2-40B4-BE49-F238E27FC236}">
              <a16:creationId xmlns:a16="http://schemas.microsoft.com/office/drawing/2014/main" id="{00000000-0008-0000-0300-0000DF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64" name="TextBox 11">
          <a:extLst>
            <a:ext uri="{FF2B5EF4-FFF2-40B4-BE49-F238E27FC236}">
              <a16:creationId xmlns:a16="http://schemas.microsoft.com/office/drawing/2014/main" id="{00000000-0008-0000-0300-0000E0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65" name="TextBox 1">
          <a:extLst>
            <a:ext uri="{FF2B5EF4-FFF2-40B4-BE49-F238E27FC236}">
              <a16:creationId xmlns:a16="http://schemas.microsoft.com/office/drawing/2014/main" id="{00000000-0008-0000-0300-0000E1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66" name="TextBox 1">
          <a:extLst>
            <a:ext uri="{FF2B5EF4-FFF2-40B4-BE49-F238E27FC236}">
              <a16:creationId xmlns:a16="http://schemas.microsoft.com/office/drawing/2014/main" id="{00000000-0008-0000-0300-0000E2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67" name="TextBox 1">
          <a:extLst>
            <a:ext uri="{FF2B5EF4-FFF2-40B4-BE49-F238E27FC236}">
              <a16:creationId xmlns:a16="http://schemas.microsoft.com/office/drawing/2014/main" id="{00000000-0008-0000-0300-0000E3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68" name="TextBox 1">
          <a:extLst>
            <a:ext uri="{FF2B5EF4-FFF2-40B4-BE49-F238E27FC236}">
              <a16:creationId xmlns:a16="http://schemas.microsoft.com/office/drawing/2014/main" id="{00000000-0008-0000-0300-0000E4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69" name="TextBox 1">
          <a:extLst>
            <a:ext uri="{FF2B5EF4-FFF2-40B4-BE49-F238E27FC236}">
              <a16:creationId xmlns:a16="http://schemas.microsoft.com/office/drawing/2014/main" id="{00000000-0008-0000-0300-0000E5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70" name="TextBox 1">
          <a:extLst>
            <a:ext uri="{FF2B5EF4-FFF2-40B4-BE49-F238E27FC236}">
              <a16:creationId xmlns:a16="http://schemas.microsoft.com/office/drawing/2014/main" id="{00000000-0008-0000-0300-0000E6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71" name="TextBox 1">
          <a:extLst>
            <a:ext uri="{FF2B5EF4-FFF2-40B4-BE49-F238E27FC236}">
              <a16:creationId xmlns:a16="http://schemas.microsoft.com/office/drawing/2014/main" id="{00000000-0008-0000-0300-0000E7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72" name="TextBox 1">
          <a:extLst>
            <a:ext uri="{FF2B5EF4-FFF2-40B4-BE49-F238E27FC236}">
              <a16:creationId xmlns:a16="http://schemas.microsoft.com/office/drawing/2014/main" id="{00000000-0008-0000-0300-0000E8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73" name="TextBox 1">
          <a:extLst>
            <a:ext uri="{FF2B5EF4-FFF2-40B4-BE49-F238E27FC236}">
              <a16:creationId xmlns:a16="http://schemas.microsoft.com/office/drawing/2014/main" id="{00000000-0008-0000-0300-0000E9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74" name="TextBox 1">
          <a:extLst>
            <a:ext uri="{FF2B5EF4-FFF2-40B4-BE49-F238E27FC236}">
              <a16:creationId xmlns:a16="http://schemas.microsoft.com/office/drawing/2014/main" id="{00000000-0008-0000-0300-0000EA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75" name="TextBox 1">
          <a:extLst>
            <a:ext uri="{FF2B5EF4-FFF2-40B4-BE49-F238E27FC236}">
              <a16:creationId xmlns:a16="http://schemas.microsoft.com/office/drawing/2014/main" id="{00000000-0008-0000-0300-0000EB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76" name="TextBox 1">
          <a:extLst>
            <a:ext uri="{FF2B5EF4-FFF2-40B4-BE49-F238E27FC236}">
              <a16:creationId xmlns:a16="http://schemas.microsoft.com/office/drawing/2014/main" id="{00000000-0008-0000-0300-0000EC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77" name="TextBox 1">
          <a:extLst>
            <a:ext uri="{FF2B5EF4-FFF2-40B4-BE49-F238E27FC236}">
              <a16:creationId xmlns:a16="http://schemas.microsoft.com/office/drawing/2014/main" id="{00000000-0008-0000-0300-0000ED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78" name="TextBox 1">
          <a:extLst>
            <a:ext uri="{FF2B5EF4-FFF2-40B4-BE49-F238E27FC236}">
              <a16:creationId xmlns:a16="http://schemas.microsoft.com/office/drawing/2014/main" id="{00000000-0008-0000-0300-0000EE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79" name="TextBox 1">
          <a:extLst>
            <a:ext uri="{FF2B5EF4-FFF2-40B4-BE49-F238E27FC236}">
              <a16:creationId xmlns:a16="http://schemas.microsoft.com/office/drawing/2014/main" id="{00000000-0008-0000-0300-0000EF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80" name="TextBox 1">
          <a:extLst>
            <a:ext uri="{FF2B5EF4-FFF2-40B4-BE49-F238E27FC236}">
              <a16:creationId xmlns:a16="http://schemas.microsoft.com/office/drawing/2014/main" id="{00000000-0008-0000-0300-0000F0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81" name="TextBox 1">
          <a:extLst>
            <a:ext uri="{FF2B5EF4-FFF2-40B4-BE49-F238E27FC236}">
              <a16:creationId xmlns:a16="http://schemas.microsoft.com/office/drawing/2014/main" id="{00000000-0008-0000-0300-0000F1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82" name="TextBox 1">
          <a:extLst>
            <a:ext uri="{FF2B5EF4-FFF2-40B4-BE49-F238E27FC236}">
              <a16:creationId xmlns:a16="http://schemas.microsoft.com/office/drawing/2014/main" id="{00000000-0008-0000-0300-0000F2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83" name="TextBox 4082">
          <a:extLst>
            <a:ext uri="{FF2B5EF4-FFF2-40B4-BE49-F238E27FC236}">
              <a16:creationId xmlns:a16="http://schemas.microsoft.com/office/drawing/2014/main" id="{00000000-0008-0000-0300-0000F3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84" name="TextBox 1">
          <a:extLst>
            <a:ext uri="{FF2B5EF4-FFF2-40B4-BE49-F238E27FC236}">
              <a16:creationId xmlns:a16="http://schemas.microsoft.com/office/drawing/2014/main" id="{00000000-0008-0000-0300-0000F4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85" name="TextBox 1">
          <a:extLst>
            <a:ext uri="{FF2B5EF4-FFF2-40B4-BE49-F238E27FC236}">
              <a16:creationId xmlns:a16="http://schemas.microsoft.com/office/drawing/2014/main" id="{00000000-0008-0000-0300-0000F5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86" name="TextBox 1">
          <a:extLst>
            <a:ext uri="{FF2B5EF4-FFF2-40B4-BE49-F238E27FC236}">
              <a16:creationId xmlns:a16="http://schemas.microsoft.com/office/drawing/2014/main" id="{00000000-0008-0000-0300-0000F6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87" name="TextBox 1">
          <a:extLst>
            <a:ext uri="{FF2B5EF4-FFF2-40B4-BE49-F238E27FC236}">
              <a16:creationId xmlns:a16="http://schemas.microsoft.com/office/drawing/2014/main" id="{00000000-0008-0000-0300-0000F7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88" name="TextBox 1">
          <a:extLst>
            <a:ext uri="{FF2B5EF4-FFF2-40B4-BE49-F238E27FC236}">
              <a16:creationId xmlns:a16="http://schemas.microsoft.com/office/drawing/2014/main" id="{00000000-0008-0000-0300-0000F8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89" name="TextBox 1">
          <a:extLst>
            <a:ext uri="{FF2B5EF4-FFF2-40B4-BE49-F238E27FC236}">
              <a16:creationId xmlns:a16="http://schemas.microsoft.com/office/drawing/2014/main" id="{00000000-0008-0000-0300-0000F9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90" name="TextBox 1">
          <a:extLst>
            <a:ext uri="{FF2B5EF4-FFF2-40B4-BE49-F238E27FC236}">
              <a16:creationId xmlns:a16="http://schemas.microsoft.com/office/drawing/2014/main" id="{00000000-0008-0000-0300-0000FA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91" name="TextBox 1">
          <a:extLst>
            <a:ext uri="{FF2B5EF4-FFF2-40B4-BE49-F238E27FC236}">
              <a16:creationId xmlns:a16="http://schemas.microsoft.com/office/drawing/2014/main" id="{00000000-0008-0000-0300-0000FB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92" name="TextBox 1">
          <a:extLst>
            <a:ext uri="{FF2B5EF4-FFF2-40B4-BE49-F238E27FC236}">
              <a16:creationId xmlns:a16="http://schemas.microsoft.com/office/drawing/2014/main" id="{00000000-0008-0000-0300-0000FC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93" name="TextBox 1">
          <a:extLst>
            <a:ext uri="{FF2B5EF4-FFF2-40B4-BE49-F238E27FC236}">
              <a16:creationId xmlns:a16="http://schemas.microsoft.com/office/drawing/2014/main" id="{00000000-0008-0000-0300-0000FD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94" name="TextBox 1">
          <a:extLst>
            <a:ext uri="{FF2B5EF4-FFF2-40B4-BE49-F238E27FC236}">
              <a16:creationId xmlns:a16="http://schemas.microsoft.com/office/drawing/2014/main" id="{00000000-0008-0000-0300-0000FE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95" name="TextBox 1">
          <a:extLst>
            <a:ext uri="{FF2B5EF4-FFF2-40B4-BE49-F238E27FC236}">
              <a16:creationId xmlns:a16="http://schemas.microsoft.com/office/drawing/2014/main" id="{00000000-0008-0000-0300-0000FF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96" name="TextBox 1">
          <a:extLst>
            <a:ext uri="{FF2B5EF4-FFF2-40B4-BE49-F238E27FC236}">
              <a16:creationId xmlns:a16="http://schemas.microsoft.com/office/drawing/2014/main" id="{00000000-0008-0000-0300-00000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97" name="TextBox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98" name="TextBox 1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099" name="TextBox 1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00" name="TextBox 1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01" name="TextBox 1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02" name="TextBox 11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03" name="TextBox 1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04" name="TextBox 1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05" name="TextBox 1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06" name="TextBox 1">
          <a:extLst>
            <a:ext uri="{FF2B5EF4-FFF2-40B4-BE49-F238E27FC236}">
              <a16:creationId xmlns:a16="http://schemas.microsoft.com/office/drawing/2014/main" id="{00000000-0008-0000-0300-00000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07" name="TextBox 1">
          <a:extLs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08" name="TextBox 1"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09" name="TextBox 1">
          <a:extLst>
            <a:ext uri="{FF2B5EF4-FFF2-40B4-BE49-F238E27FC236}">
              <a16:creationId xmlns:a16="http://schemas.microsoft.com/office/drawing/2014/main" id="{00000000-0008-0000-0300-00000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10" name="TextBox 1">
          <a:extLst>
            <a:ext uri="{FF2B5EF4-FFF2-40B4-BE49-F238E27FC236}">
              <a16:creationId xmlns:a16="http://schemas.microsoft.com/office/drawing/2014/main" id="{00000000-0008-0000-0300-00000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11" name="TextBox 1">
          <a:extLst>
            <a:ext uri="{FF2B5EF4-FFF2-40B4-BE49-F238E27FC236}">
              <a16:creationId xmlns:a16="http://schemas.microsoft.com/office/drawing/2014/main" id="{00000000-0008-0000-0300-00000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12" name="TextBox 1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13" name="TextBox 1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14" name="TextBox 1">
          <a:extLst>
            <a:ext uri="{FF2B5EF4-FFF2-40B4-BE49-F238E27FC236}">
              <a16:creationId xmlns:a16="http://schemas.microsoft.com/office/drawing/2014/main" id="{00000000-0008-0000-0300-00001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15" name="TextBox 1">
          <a:extLst>
            <a:ext uri="{FF2B5EF4-FFF2-40B4-BE49-F238E27FC236}">
              <a16:creationId xmlns:a16="http://schemas.microsoft.com/office/drawing/2014/main" id="{00000000-0008-0000-0300-00001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16" name="TextBox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17" name="TextBox 1">
          <a:extLst>
            <a:ext uri="{FF2B5EF4-FFF2-40B4-BE49-F238E27FC236}">
              <a16:creationId xmlns:a16="http://schemas.microsoft.com/office/drawing/2014/main" id="{00000000-0008-0000-0300-00001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18" name="TextBox 1">
          <a:extLst>
            <a:ext uri="{FF2B5EF4-FFF2-40B4-BE49-F238E27FC236}">
              <a16:creationId xmlns:a16="http://schemas.microsoft.com/office/drawing/2014/main" id="{00000000-0008-0000-0300-00001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19" name="TextBox 1">
          <a:extLst>
            <a:ext uri="{FF2B5EF4-FFF2-40B4-BE49-F238E27FC236}">
              <a16:creationId xmlns:a16="http://schemas.microsoft.com/office/drawing/2014/main" id="{00000000-0008-0000-0300-00001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20" name="TextBox 1">
          <a:extLst>
            <a:ext uri="{FF2B5EF4-FFF2-40B4-BE49-F238E27FC236}">
              <a16:creationId xmlns:a16="http://schemas.microsoft.com/office/drawing/2014/main" id="{00000000-0008-0000-0300-00001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21" name="TextBox 11">
          <a:extLst>
            <a:ext uri="{FF2B5EF4-FFF2-40B4-BE49-F238E27FC236}">
              <a16:creationId xmlns:a16="http://schemas.microsoft.com/office/drawing/2014/main" id="{00000000-0008-0000-0300-00001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22" name="TextBox 1">
          <a:extLst>
            <a:ext uri="{FF2B5EF4-FFF2-40B4-BE49-F238E27FC236}">
              <a16:creationId xmlns:a16="http://schemas.microsoft.com/office/drawing/2014/main" id="{00000000-0008-0000-0300-00001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23" name="TextBox 1">
          <a:extLst>
            <a:ext uri="{FF2B5EF4-FFF2-40B4-BE49-F238E27FC236}">
              <a16:creationId xmlns:a16="http://schemas.microsoft.com/office/drawing/2014/main" id="{00000000-0008-0000-0300-00001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24" name="TextBox 1">
          <a:extLst>
            <a:ext uri="{FF2B5EF4-FFF2-40B4-BE49-F238E27FC236}">
              <a16:creationId xmlns:a16="http://schemas.microsoft.com/office/drawing/2014/main" id="{00000000-0008-0000-0300-00001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25" name="TextBox 1">
          <a:extLst>
            <a:ext uri="{FF2B5EF4-FFF2-40B4-BE49-F238E27FC236}">
              <a16:creationId xmlns:a16="http://schemas.microsoft.com/office/drawing/2014/main" id="{00000000-0008-0000-0300-00001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26" name="TextBox 1">
          <a:extLs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27" name="TextBox 1">
          <a:extLst>
            <a:ext uri="{FF2B5EF4-FFF2-40B4-BE49-F238E27FC236}">
              <a16:creationId xmlns:a16="http://schemas.microsoft.com/office/drawing/2014/main" id="{00000000-0008-0000-0300-00001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28" name="TextBox 1">
          <a:extLst>
            <a:ext uri="{FF2B5EF4-FFF2-40B4-BE49-F238E27FC236}">
              <a16:creationId xmlns:a16="http://schemas.microsoft.com/office/drawing/2014/main" id="{00000000-0008-0000-0300-00002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29" name="TextBox 1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30" name="TextBox 1">
          <a:extLst>
            <a:ext uri="{FF2B5EF4-FFF2-40B4-BE49-F238E27FC236}">
              <a16:creationId xmlns:a16="http://schemas.microsoft.com/office/drawing/2014/main" id="{00000000-0008-0000-0300-00002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31" name="TextBox 1">
          <a:extLst>
            <a:ext uri="{FF2B5EF4-FFF2-40B4-BE49-F238E27FC236}">
              <a16:creationId xmlns:a16="http://schemas.microsoft.com/office/drawing/2014/main" id="{00000000-0008-0000-0300-00002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32" name="TextBox 1">
          <a:extLst>
            <a:ext uri="{FF2B5EF4-FFF2-40B4-BE49-F238E27FC236}">
              <a16:creationId xmlns:a16="http://schemas.microsoft.com/office/drawing/2014/main" id="{00000000-0008-0000-0300-00002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33" name="TextBox 1">
          <a:extLst>
            <a:ext uri="{FF2B5EF4-FFF2-40B4-BE49-F238E27FC236}">
              <a16:creationId xmlns:a16="http://schemas.microsoft.com/office/drawing/2014/main" id="{00000000-0008-0000-0300-00002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34" name="TextBox 1">
          <a:extLst>
            <a:ext uri="{FF2B5EF4-FFF2-40B4-BE49-F238E27FC236}">
              <a16:creationId xmlns:a16="http://schemas.microsoft.com/office/drawing/2014/main" id="{00000000-0008-0000-0300-00002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35" name="TextBox 1">
          <a:extLst>
            <a:ext uri="{FF2B5EF4-FFF2-40B4-BE49-F238E27FC236}">
              <a16:creationId xmlns:a16="http://schemas.microsoft.com/office/drawing/2014/main" id="{00000000-0008-0000-0300-00002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36" name="TextBox 1">
          <a:extLst>
            <a:ext uri="{FF2B5EF4-FFF2-40B4-BE49-F238E27FC236}">
              <a16:creationId xmlns:a16="http://schemas.microsoft.com/office/drawing/2014/main" id="{00000000-0008-0000-0300-00002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37" name="TextBox 1">
          <a:extLst>
            <a:ext uri="{FF2B5EF4-FFF2-40B4-BE49-F238E27FC236}">
              <a16:creationId xmlns:a16="http://schemas.microsoft.com/office/drawing/2014/main" id="{00000000-0008-0000-0300-00002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38" name="TextBox 1">
          <a:extLst>
            <a:ext uri="{FF2B5EF4-FFF2-40B4-BE49-F238E27FC236}">
              <a16:creationId xmlns:a16="http://schemas.microsoft.com/office/drawing/2014/main" id="{00000000-0008-0000-0300-00002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39" name="TextBox 1">
          <a:extLst>
            <a:ext uri="{FF2B5EF4-FFF2-40B4-BE49-F238E27FC236}">
              <a16:creationId xmlns:a16="http://schemas.microsoft.com/office/drawing/2014/main" id="{00000000-0008-0000-0300-00002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40" name="TextBox 1">
          <a:extLst>
            <a:ext uri="{FF2B5EF4-FFF2-40B4-BE49-F238E27FC236}">
              <a16:creationId xmlns:a16="http://schemas.microsoft.com/office/drawing/2014/main" id="{00000000-0008-0000-0300-00002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41" name="TextBox 11">
          <a:extLst>
            <a:ext uri="{FF2B5EF4-FFF2-40B4-BE49-F238E27FC236}">
              <a16:creationId xmlns:a16="http://schemas.microsoft.com/office/drawing/2014/main" id="{00000000-0008-0000-0300-00002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42" name="TextBox 1">
          <a:extLst>
            <a:ext uri="{FF2B5EF4-FFF2-40B4-BE49-F238E27FC236}">
              <a16:creationId xmlns:a16="http://schemas.microsoft.com/office/drawing/2014/main" id="{00000000-0008-0000-0300-00002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43" name="TextBox 1">
          <a:extLst>
            <a:ext uri="{FF2B5EF4-FFF2-40B4-BE49-F238E27FC236}">
              <a16:creationId xmlns:a16="http://schemas.microsoft.com/office/drawing/2014/main" id="{00000000-0008-0000-0300-00002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44" name="TextBox 1">
          <a:extLst>
            <a:ext uri="{FF2B5EF4-FFF2-40B4-BE49-F238E27FC236}">
              <a16:creationId xmlns:a16="http://schemas.microsoft.com/office/drawing/2014/main" id="{00000000-0008-0000-0300-00003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45" name="TextBox 1">
          <a:extLst>
            <a:ext uri="{FF2B5EF4-FFF2-40B4-BE49-F238E27FC236}">
              <a16:creationId xmlns:a16="http://schemas.microsoft.com/office/drawing/2014/main" id="{00000000-0008-0000-0300-00003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46" name="TextBox 1">
          <a:extLst>
            <a:ext uri="{FF2B5EF4-FFF2-40B4-BE49-F238E27FC236}">
              <a16:creationId xmlns:a16="http://schemas.microsoft.com/office/drawing/2014/main" id="{00000000-0008-0000-0300-00003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47" name="TextBox 1">
          <a:extLst>
            <a:ext uri="{FF2B5EF4-FFF2-40B4-BE49-F238E27FC236}">
              <a16:creationId xmlns:a16="http://schemas.microsoft.com/office/drawing/2014/main" id="{00000000-0008-0000-0300-00003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48" name="TextBox 1">
          <a:extLst>
            <a:ext uri="{FF2B5EF4-FFF2-40B4-BE49-F238E27FC236}">
              <a16:creationId xmlns:a16="http://schemas.microsoft.com/office/drawing/2014/main" id="{00000000-0008-0000-0300-00003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49" name="TextBox 1">
          <a:extLst>
            <a:ext uri="{FF2B5EF4-FFF2-40B4-BE49-F238E27FC236}">
              <a16:creationId xmlns:a16="http://schemas.microsoft.com/office/drawing/2014/main" id="{00000000-0008-0000-0300-00003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50" name="TextBox 1">
          <a:extLst>
            <a:ext uri="{FF2B5EF4-FFF2-40B4-BE49-F238E27FC236}">
              <a16:creationId xmlns:a16="http://schemas.microsoft.com/office/drawing/2014/main" id="{00000000-0008-0000-0300-00003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51" name="TextBox 1">
          <a:extLst>
            <a:ext uri="{FF2B5EF4-FFF2-40B4-BE49-F238E27FC236}">
              <a16:creationId xmlns:a16="http://schemas.microsoft.com/office/drawing/2014/main" id="{00000000-0008-0000-0300-00003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52" name="TextBox 1">
          <a:extLst>
            <a:ext uri="{FF2B5EF4-FFF2-40B4-BE49-F238E27FC236}">
              <a16:creationId xmlns:a16="http://schemas.microsoft.com/office/drawing/2014/main" id="{00000000-0008-0000-0300-00003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53" name="TextBox 1">
          <a:extLst>
            <a:ext uri="{FF2B5EF4-FFF2-40B4-BE49-F238E27FC236}">
              <a16:creationId xmlns:a16="http://schemas.microsoft.com/office/drawing/2014/main" id="{00000000-0008-0000-0300-00003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54" name="TextBox 1">
          <a:extLst>
            <a:ext uri="{FF2B5EF4-FFF2-40B4-BE49-F238E27FC236}">
              <a16:creationId xmlns:a16="http://schemas.microsoft.com/office/drawing/2014/main" id="{00000000-0008-0000-0300-00003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55" name="TextBox 1">
          <a:extLst>
            <a:ext uri="{FF2B5EF4-FFF2-40B4-BE49-F238E27FC236}">
              <a16:creationId xmlns:a16="http://schemas.microsoft.com/office/drawing/2014/main" id="{00000000-0008-0000-0300-00003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56" name="TextBox 1">
          <a:extLst>
            <a:ext uri="{FF2B5EF4-FFF2-40B4-BE49-F238E27FC236}">
              <a16:creationId xmlns:a16="http://schemas.microsoft.com/office/drawing/2014/main" id="{00000000-0008-0000-0300-00003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57" name="TextBox 1">
          <a:extLst>
            <a:ext uri="{FF2B5EF4-FFF2-40B4-BE49-F238E27FC236}">
              <a16:creationId xmlns:a16="http://schemas.microsoft.com/office/drawing/2014/main" id="{00000000-0008-0000-0300-00003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58" name="TextBox 1">
          <a:extLst>
            <a:ext uri="{FF2B5EF4-FFF2-40B4-BE49-F238E27FC236}">
              <a16:creationId xmlns:a16="http://schemas.microsoft.com/office/drawing/2014/main" id="{00000000-0008-0000-0300-00003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59" name="TextBox 1">
          <a:extLst>
            <a:ext uri="{FF2B5EF4-FFF2-40B4-BE49-F238E27FC236}">
              <a16:creationId xmlns:a16="http://schemas.microsoft.com/office/drawing/2014/main" id="{00000000-0008-0000-0300-00003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60" name="TextBox 11">
          <a:extLst>
            <a:ext uri="{FF2B5EF4-FFF2-40B4-BE49-F238E27FC236}">
              <a16:creationId xmlns:a16="http://schemas.microsoft.com/office/drawing/2014/main" id="{00000000-0008-0000-0300-00004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61" name="TextBox 1">
          <a:extLst>
            <a:ext uri="{FF2B5EF4-FFF2-40B4-BE49-F238E27FC236}">
              <a16:creationId xmlns:a16="http://schemas.microsoft.com/office/drawing/2014/main" id="{00000000-0008-0000-0300-00004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62" name="TextBox 1">
          <a:extLst>
            <a:ext uri="{FF2B5EF4-FFF2-40B4-BE49-F238E27FC236}">
              <a16:creationId xmlns:a16="http://schemas.microsoft.com/office/drawing/2014/main" id="{00000000-0008-0000-0300-00004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63" name="TextBox 1">
          <a:extLst>
            <a:ext uri="{FF2B5EF4-FFF2-40B4-BE49-F238E27FC236}">
              <a16:creationId xmlns:a16="http://schemas.microsoft.com/office/drawing/2014/main" id="{00000000-0008-0000-0300-00004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64" name="TextBox 1">
          <a:extLst>
            <a:ext uri="{FF2B5EF4-FFF2-40B4-BE49-F238E27FC236}">
              <a16:creationId xmlns:a16="http://schemas.microsoft.com/office/drawing/2014/main" id="{00000000-0008-0000-0300-00004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65" name="TextBox 1">
          <a:extLst>
            <a:ext uri="{FF2B5EF4-FFF2-40B4-BE49-F238E27FC236}">
              <a16:creationId xmlns:a16="http://schemas.microsoft.com/office/drawing/2014/main" id="{00000000-0008-0000-0300-00004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66" name="TextBox 1">
          <a:extLst>
            <a:ext uri="{FF2B5EF4-FFF2-40B4-BE49-F238E27FC236}">
              <a16:creationId xmlns:a16="http://schemas.microsoft.com/office/drawing/2014/main" id="{00000000-0008-0000-0300-00004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67" name="TextBox 1">
          <a:extLst>
            <a:ext uri="{FF2B5EF4-FFF2-40B4-BE49-F238E27FC236}">
              <a16:creationId xmlns:a16="http://schemas.microsoft.com/office/drawing/2014/main" id="{00000000-0008-0000-0300-00004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68" name="TextBox 1">
          <a:extLst>
            <a:ext uri="{FF2B5EF4-FFF2-40B4-BE49-F238E27FC236}">
              <a16:creationId xmlns:a16="http://schemas.microsoft.com/office/drawing/2014/main" id="{00000000-0008-0000-0300-00004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69" name="TextBox 1">
          <a:extLst>
            <a:ext uri="{FF2B5EF4-FFF2-40B4-BE49-F238E27FC236}">
              <a16:creationId xmlns:a16="http://schemas.microsoft.com/office/drawing/2014/main" id="{00000000-0008-0000-0300-00004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70" name="TextBox 1">
          <a:extLst>
            <a:ext uri="{FF2B5EF4-FFF2-40B4-BE49-F238E27FC236}">
              <a16:creationId xmlns:a16="http://schemas.microsoft.com/office/drawing/2014/main" id="{00000000-0008-0000-0300-00004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71" name="TextBox 1">
          <a:extLst>
            <a:ext uri="{FF2B5EF4-FFF2-40B4-BE49-F238E27FC236}">
              <a16:creationId xmlns:a16="http://schemas.microsoft.com/office/drawing/2014/main" id="{00000000-0008-0000-0300-00004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72" name="TextBox 1">
          <a:extLst>
            <a:ext uri="{FF2B5EF4-FFF2-40B4-BE49-F238E27FC236}">
              <a16:creationId xmlns:a16="http://schemas.microsoft.com/office/drawing/2014/main" id="{00000000-0008-0000-0300-00004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73" name="TextBox 1">
          <a:extLst>
            <a:ext uri="{FF2B5EF4-FFF2-40B4-BE49-F238E27FC236}">
              <a16:creationId xmlns:a16="http://schemas.microsoft.com/office/drawing/2014/main" id="{00000000-0008-0000-0300-00004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74" name="TextBox 1">
          <a:extLst>
            <a:ext uri="{FF2B5EF4-FFF2-40B4-BE49-F238E27FC236}">
              <a16:creationId xmlns:a16="http://schemas.microsoft.com/office/drawing/2014/main" id="{00000000-0008-0000-0300-00004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75" name="TextBox 1">
          <a:extLst>
            <a:ext uri="{FF2B5EF4-FFF2-40B4-BE49-F238E27FC236}">
              <a16:creationId xmlns:a16="http://schemas.microsoft.com/office/drawing/2014/main" id="{00000000-0008-0000-0300-00004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76" name="TextBox 1">
          <a:extLst>
            <a:ext uri="{FF2B5EF4-FFF2-40B4-BE49-F238E27FC236}">
              <a16:creationId xmlns:a16="http://schemas.microsoft.com/office/drawing/2014/main" id="{00000000-0008-0000-0300-00005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77" name="TextBox 1">
          <a:extLst>
            <a:ext uri="{FF2B5EF4-FFF2-40B4-BE49-F238E27FC236}">
              <a16:creationId xmlns:a16="http://schemas.microsoft.com/office/drawing/2014/main" id="{00000000-0008-0000-0300-00005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78" name="TextBox 1">
          <a:extLst>
            <a:ext uri="{FF2B5EF4-FFF2-40B4-BE49-F238E27FC236}">
              <a16:creationId xmlns:a16="http://schemas.microsoft.com/office/drawing/2014/main" id="{00000000-0008-0000-0300-00005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79" name="TextBox 11">
          <a:extLst>
            <a:ext uri="{FF2B5EF4-FFF2-40B4-BE49-F238E27FC236}">
              <a16:creationId xmlns:a16="http://schemas.microsoft.com/office/drawing/2014/main" id="{00000000-0008-0000-0300-00005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80" name="TextBox 1">
          <a:extLst>
            <a:ext uri="{FF2B5EF4-FFF2-40B4-BE49-F238E27FC236}">
              <a16:creationId xmlns:a16="http://schemas.microsoft.com/office/drawing/2014/main" id="{00000000-0008-0000-0300-00005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81" name="TextBox 1">
          <a:extLst>
            <a:ext uri="{FF2B5EF4-FFF2-40B4-BE49-F238E27FC236}">
              <a16:creationId xmlns:a16="http://schemas.microsoft.com/office/drawing/2014/main" id="{00000000-0008-0000-0300-00005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82" name="TextBox 1">
          <a:extLst>
            <a:ext uri="{FF2B5EF4-FFF2-40B4-BE49-F238E27FC236}">
              <a16:creationId xmlns:a16="http://schemas.microsoft.com/office/drawing/2014/main" id="{00000000-0008-0000-0300-00005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83" name="TextBox 1">
          <a:extLst>
            <a:ext uri="{FF2B5EF4-FFF2-40B4-BE49-F238E27FC236}">
              <a16:creationId xmlns:a16="http://schemas.microsoft.com/office/drawing/2014/main" id="{00000000-0008-0000-0300-00005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84" name="TextBox 1">
          <a:extLst>
            <a:ext uri="{FF2B5EF4-FFF2-40B4-BE49-F238E27FC236}">
              <a16:creationId xmlns:a16="http://schemas.microsoft.com/office/drawing/2014/main" id="{00000000-0008-0000-0300-00005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85" name="TextBox 1">
          <a:extLst>
            <a:ext uri="{FF2B5EF4-FFF2-40B4-BE49-F238E27FC236}">
              <a16:creationId xmlns:a16="http://schemas.microsoft.com/office/drawing/2014/main" id="{00000000-0008-0000-0300-00005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86" name="TextBox 1">
          <a:extLst>
            <a:ext uri="{FF2B5EF4-FFF2-40B4-BE49-F238E27FC236}">
              <a16:creationId xmlns:a16="http://schemas.microsoft.com/office/drawing/2014/main" id="{00000000-0008-0000-0300-00005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87" name="TextBox 1">
          <a:extLst>
            <a:ext uri="{FF2B5EF4-FFF2-40B4-BE49-F238E27FC236}">
              <a16:creationId xmlns:a16="http://schemas.microsoft.com/office/drawing/2014/main" id="{00000000-0008-0000-0300-00005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88" name="TextBox 1">
          <a:extLst>
            <a:ext uri="{FF2B5EF4-FFF2-40B4-BE49-F238E27FC236}">
              <a16:creationId xmlns:a16="http://schemas.microsoft.com/office/drawing/2014/main" id="{00000000-0008-0000-0300-00005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89" name="TextBox 1">
          <a:extLst>
            <a:ext uri="{FF2B5EF4-FFF2-40B4-BE49-F238E27FC236}">
              <a16:creationId xmlns:a16="http://schemas.microsoft.com/office/drawing/2014/main" id="{00000000-0008-0000-0300-00005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90" name="TextBox 1">
          <a:extLst>
            <a:ext uri="{FF2B5EF4-FFF2-40B4-BE49-F238E27FC236}">
              <a16:creationId xmlns:a16="http://schemas.microsoft.com/office/drawing/2014/main" id="{00000000-0008-0000-0300-00005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91" name="TextBox 1">
          <a:extLst>
            <a:ext uri="{FF2B5EF4-FFF2-40B4-BE49-F238E27FC236}">
              <a16:creationId xmlns:a16="http://schemas.microsoft.com/office/drawing/2014/main" id="{00000000-0008-0000-0300-00005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92" name="TextBox 1">
          <a:extLst>
            <a:ext uri="{FF2B5EF4-FFF2-40B4-BE49-F238E27FC236}">
              <a16:creationId xmlns:a16="http://schemas.microsoft.com/office/drawing/2014/main" id="{00000000-0008-0000-0300-00006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93" name="TextBox 1">
          <a:extLst>
            <a:ext uri="{FF2B5EF4-FFF2-40B4-BE49-F238E27FC236}">
              <a16:creationId xmlns:a16="http://schemas.microsoft.com/office/drawing/2014/main" id="{00000000-0008-0000-0300-00006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94" name="TextBox 1">
          <a:extLst>
            <a:ext uri="{FF2B5EF4-FFF2-40B4-BE49-F238E27FC236}">
              <a16:creationId xmlns:a16="http://schemas.microsoft.com/office/drawing/2014/main" id="{00000000-0008-0000-0300-00006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95" name="TextBox 1">
          <a:extLst>
            <a:ext uri="{FF2B5EF4-FFF2-40B4-BE49-F238E27FC236}">
              <a16:creationId xmlns:a16="http://schemas.microsoft.com/office/drawing/2014/main" id="{00000000-0008-0000-0300-00006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96" name="TextBox 1">
          <a:extLst>
            <a:ext uri="{FF2B5EF4-FFF2-40B4-BE49-F238E27FC236}">
              <a16:creationId xmlns:a16="http://schemas.microsoft.com/office/drawing/2014/main" id="{00000000-0008-0000-0300-00006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97" name="TextBox 1">
          <a:extLst>
            <a:ext uri="{FF2B5EF4-FFF2-40B4-BE49-F238E27FC236}">
              <a16:creationId xmlns:a16="http://schemas.microsoft.com/office/drawing/2014/main" id="{00000000-0008-0000-0300-00006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98" name="TextBox 1">
          <a:extLst>
            <a:ext uri="{FF2B5EF4-FFF2-40B4-BE49-F238E27FC236}">
              <a16:creationId xmlns:a16="http://schemas.microsoft.com/office/drawing/2014/main" id="{00000000-0008-0000-0300-00006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199" name="TextBox 11">
          <a:extLst>
            <a:ext uri="{FF2B5EF4-FFF2-40B4-BE49-F238E27FC236}">
              <a16:creationId xmlns:a16="http://schemas.microsoft.com/office/drawing/2014/main" id="{00000000-0008-0000-0300-00006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00" name="TextBox 1">
          <a:extLst>
            <a:ext uri="{FF2B5EF4-FFF2-40B4-BE49-F238E27FC236}">
              <a16:creationId xmlns:a16="http://schemas.microsoft.com/office/drawing/2014/main" id="{00000000-0008-0000-0300-00006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01" name="TextBox 1">
          <a:extLst>
            <a:ext uri="{FF2B5EF4-FFF2-40B4-BE49-F238E27FC236}">
              <a16:creationId xmlns:a16="http://schemas.microsoft.com/office/drawing/2014/main" id="{00000000-0008-0000-0300-00006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02" name="TextBox 1">
          <a:extLst>
            <a:ext uri="{FF2B5EF4-FFF2-40B4-BE49-F238E27FC236}">
              <a16:creationId xmlns:a16="http://schemas.microsoft.com/office/drawing/2014/main" id="{00000000-0008-0000-0300-00006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03" name="TextBox 1">
          <a:extLst>
            <a:ext uri="{FF2B5EF4-FFF2-40B4-BE49-F238E27FC236}">
              <a16:creationId xmlns:a16="http://schemas.microsoft.com/office/drawing/2014/main" id="{00000000-0008-0000-0300-00006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04" name="TextBox 1">
          <a:extLst>
            <a:ext uri="{FF2B5EF4-FFF2-40B4-BE49-F238E27FC236}">
              <a16:creationId xmlns:a16="http://schemas.microsoft.com/office/drawing/2014/main" id="{00000000-0008-0000-0300-00006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05" name="TextBox 1">
          <a:extLst>
            <a:ext uri="{FF2B5EF4-FFF2-40B4-BE49-F238E27FC236}">
              <a16:creationId xmlns:a16="http://schemas.microsoft.com/office/drawing/2014/main" id="{00000000-0008-0000-0300-00006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06" name="TextBox 1">
          <a:extLst>
            <a:ext uri="{FF2B5EF4-FFF2-40B4-BE49-F238E27FC236}">
              <a16:creationId xmlns:a16="http://schemas.microsoft.com/office/drawing/2014/main" id="{00000000-0008-0000-0300-00006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07" name="TextBox 1">
          <a:extLst>
            <a:ext uri="{FF2B5EF4-FFF2-40B4-BE49-F238E27FC236}">
              <a16:creationId xmlns:a16="http://schemas.microsoft.com/office/drawing/2014/main" id="{00000000-0008-0000-0300-00006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08" name="TextBox 1">
          <a:extLst>
            <a:ext uri="{FF2B5EF4-FFF2-40B4-BE49-F238E27FC236}">
              <a16:creationId xmlns:a16="http://schemas.microsoft.com/office/drawing/2014/main" id="{00000000-0008-0000-0300-00007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09" name="TextBox 1"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10" name="TextBox 1"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11" name="TextBox 1"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12" name="TextBox 1">
          <a:extLst>
            <a:ext uri="{FF2B5EF4-FFF2-40B4-BE49-F238E27FC236}">
              <a16:creationId xmlns:a16="http://schemas.microsoft.com/office/drawing/2014/main" id="{00000000-0008-0000-0300-00007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13" name="TextBox 1">
          <a:extLst>
            <a:ext uri="{FF2B5EF4-FFF2-40B4-BE49-F238E27FC236}">
              <a16:creationId xmlns:a16="http://schemas.microsoft.com/office/drawing/2014/main" id="{00000000-0008-0000-0300-00007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14" name="TextBox 1">
          <a:extLst>
            <a:ext uri="{FF2B5EF4-FFF2-40B4-BE49-F238E27FC236}">
              <a16:creationId xmlns:a16="http://schemas.microsoft.com/office/drawing/2014/main" id="{00000000-0008-0000-0300-00007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15" name="TextBox 1">
          <a:extLst>
            <a:ext uri="{FF2B5EF4-FFF2-40B4-BE49-F238E27FC236}">
              <a16:creationId xmlns:a16="http://schemas.microsoft.com/office/drawing/2014/main" id="{00000000-0008-0000-0300-00007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16" name="TextBox 1">
          <a:extLst>
            <a:ext uri="{FF2B5EF4-FFF2-40B4-BE49-F238E27FC236}">
              <a16:creationId xmlns:a16="http://schemas.microsoft.com/office/drawing/2014/main" id="{00000000-0008-0000-0300-00007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17" name="TextBox 1">
          <a:extLst>
            <a:ext uri="{FF2B5EF4-FFF2-40B4-BE49-F238E27FC236}">
              <a16:creationId xmlns:a16="http://schemas.microsoft.com/office/drawing/2014/main" id="{00000000-0008-0000-0300-00007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id="{00000000-0008-0000-0300-00007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19" name="TextBox 1">
          <a:extLst>
            <a:ext uri="{FF2B5EF4-FFF2-40B4-BE49-F238E27FC236}">
              <a16:creationId xmlns:a16="http://schemas.microsoft.com/office/drawing/2014/main" id="{00000000-0008-0000-0300-00007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20" name="TextBox 1">
          <a:extLst>
            <a:ext uri="{FF2B5EF4-FFF2-40B4-BE49-F238E27FC236}">
              <a16:creationId xmlns:a16="http://schemas.microsoft.com/office/drawing/2014/main" id="{00000000-0008-0000-0300-00007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21" name="TextBox 1">
          <a:extLst>
            <a:ext uri="{FF2B5EF4-FFF2-40B4-BE49-F238E27FC236}">
              <a16:creationId xmlns:a16="http://schemas.microsoft.com/office/drawing/2014/main" id="{00000000-0008-0000-0300-00007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22" name="TextBox 1">
          <a:extLst>
            <a:ext uri="{FF2B5EF4-FFF2-40B4-BE49-F238E27FC236}">
              <a16:creationId xmlns:a16="http://schemas.microsoft.com/office/drawing/2014/main" id="{00000000-0008-0000-0300-00007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23" name="TextBox 1">
          <a:extLst>
            <a:ext uri="{FF2B5EF4-FFF2-40B4-BE49-F238E27FC236}">
              <a16:creationId xmlns:a16="http://schemas.microsoft.com/office/drawing/2014/main" id="{00000000-0008-0000-0300-00007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24" name="TextBox 1">
          <a:extLst>
            <a:ext uri="{FF2B5EF4-FFF2-40B4-BE49-F238E27FC236}">
              <a16:creationId xmlns:a16="http://schemas.microsoft.com/office/drawing/2014/main" id="{00000000-0008-0000-0300-00008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25" name="TextBox 1">
          <a:extLst>
            <a:ext uri="{FF2B5EF4-FFF2-40B4-BE49-F238E27FC236}">
              <a16:creationId xmlns:a16="http://schemas.microsoft.com/office/drawing/2014/main" id="{00000000-0008-0000-0300-00008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26" name="TextBox 1">
          <a:extLst>
            <a:ext uri="{FF2B5EF4-FFF2-40B4-BE49-F238E27FC236}">
              <a16:creationId xmlns:a16="http://schemas.microsoft.com/office/drawing/2014/main" id="{00000000-0008-0000-0300-00008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27" name="TextBox 1">
          <a:extLst>
            <a:ext uri="{FF2B5EF4-FFF2-40B4-BE49-F238E27FC236}">
              <a16:creationId xmlns:a16="http://schemas.microsoft.com/office/drawing/2014/main" id="{00000000-0008-0000-0300-00008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28" name="TextBox 1">
          <a:extLst>
            <a:ext uri="{FF2B5EF4-FFF2-40B4-BE49-F238E27FC236}">
              <a16:creationId xmlns:a16="http://schemas.microsoft.com/office/drawing/2014/main" id="{00000000-0008-0000-0300-00008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29" name="TextBox 1">
          <a:extLst>
            <a:ext uri="{FF2B5EF4-FFF2-40B4-BE49-F238E27FC236}">
              <a16:creationId xmlns:a16="http://schemas.microsoft.com/office/drawing/2014/main" id="{00000000-0008-0000-0300-00008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30" name="TextBox 1">
          <a:extLst>
            <a:ext uri="{FF2B5EF4-FFF2-40B4-BE49-F238E27FC236}">
              <a16:creationId xmlns:a16="http://schemas.microsoft.com/office/drawing/2014/main" id="{00000000-0008-0000-0300-00008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31" name="TextBox 1">
          <a:extLst>
            <a:ext uri="{FF2B5EF4-FFF2-40B4-BE49-F238E27FC236}">
              <a16:creationId xmlns:a16="http://schemas.microsoft.com/office/drawing/2014/main" id="{00000000-0008-0000-0300-00008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32" name="TextBox 1">
          <a:extLst>
            <a:ext uri="{FF2B5EF4-FFF2-40B4-BE49-F238E27FC236}">
              <a16:creationId xmlns:a16="http://schemas.microsoft.com/office/drawing/2014/main" id="{00000000-0008-0000-0300-00008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33" name="TextBox 1">
          <a:extLst>
            <a:ext uri="{FF2B5EF4-FFF2-40B4-BE49-F238E27FC236}">
              <a16:creationId xmlns:a16="http://schemas.microsoft.com/office/drawing/2014/main" id="{00000000-0008-0000-0300-00008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34" name="TextBox 1">
          <a:extLst>
            <a:ext uri="{FF2B5EF4-FFF2-40B4-BE49-F238E27FC236}">
              <a16:creationId xmlns:a16="http://schemas.microsoft.com/office/drawing/2014/main" id="{00000000-0008-0000-0300-00008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35" name="TextBox 1">
          <a:extLst>
            <a:ext uri="{FF2B5EF4-FFF2-40B4-BE49-F238E27FC236}">
              <a16:creationId xmlns:a16="http://schemas.microsoft.com/office/drawing/2014/main" id="{00000000-0008-0000-0300-00008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36" name="TextBox 1">
          <a:extLst>
            <a:ext uri="{FF2B5EF4-FFF2-40B4-BE49-F238E27FC236}">
              <a16:creationId xmlns:a16="http://schemas.microsoft.com/office/drawing/2014/main" id="{00000000-0008-0000-0300-00008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37" name="TextBox 11">
          <a:extLst>
            <a:ext uri="{FF2B5EF4-FFF2-40B4-BE49-F238E27FC236}">
              <a16:creationId xmlns:a16="http://schemas.microsoft.com/office/drawing/2014/main" id="{00000000-0008-0000-0300-00008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38" name="TextBox 1">
          <a:extLst>
            <a:ext uri="{FF2B5EF4-FFF2-40B4-BE49-F238E27FC236}">
              <a16:creationId xmlns:a16="http://schemas.microsoft.com/office/drawing/2014/main" id="{00000000-0008-0000-0300-00008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39" name="TextBox 1">
          <a:extLst>
            <a:ext uri="{FF2B5EF4-FFF2-40B4-BE49-F238E27FC236}">
              <a16:creationId xmlns:a16="http://schemas.microsoft.com/office/drawing/2014/main" id="{00000000-0008-0000-0300-00008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40" name="TextBox 1">
          <a:extLst>
            <a:ext uri="{FF2B5EF4-FFF2-40B4-BE49-F238E27FC236}">
              <a16:creationId xmlns:a16="http://schemas.microsoft.com/office/drawing/2014/main" id="{00000000-0008-0000-0300-00009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41" name="TextBox 1">
          <a:extLst>
            <a:ext uri="{FF2B5EF4-FFF2-40B4-BE49-F238E27FC236}">
              <a16:creationId xmlns:a16="http://schemas.microsoft.com/office/drawing/2014/main" id="{00000000-0008-0000-0300-00009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42" name="TextBox 1">
          <a:extLst>
            <a:ext uri="{FF2B5EF4-FFF2-40B4-BE49-F238E27FC236}">
              <a16:creationId xmlns:a16="http://schemas.microsoft.com/office/drawing/2014/main" id="{00000000-0008-0000-0300-00009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43" name="TextBox 1">
          <a:extLst>
            <a:ext uri="{FF2B5EF4-FFF2-40B4-BE49-F238E27FC236}">
              <a16:creationId xmlns:a16="http://schemas.microsoft.com/office/drawing/2014/main" id="{00000000-0008-0000-0300-00009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44" name="TextBox 1">
          <a:extLst>
            <a:ext uri="{FF2B5EF4-FFF2-40B4-BE49-F238E27FC236}">
              <a16:creationId xmlns:a16="http://schemas.microsoft.com/office/drawing/2014/main" id="{00000000-0008-0000-0300-00009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45" name="TextBox 1">
          <a:extLst>
            <a:ext uri="{FF2B5EF4-FFF2-40B4-BE49-F238E27FC236}">
              <a16:creationId xmlns:a16="http://schemas.microsoft.com/office/drawing/2014/main" id="{00000000-0008-0000-0300-00009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46" name="TextBox 1">
          <a:extLst>
            <a:ext uri="{FF2B5EF4-FFF2-40B4-BE49-F238E27FC236}">
              <a16:creationId xmlns:a16="http://schemas.microsoft.com/office/drawing/2014/main" id="{00000000-0008-0000-0300-00009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47" name="TextBox 1">
          <a:extLst>
            <a:ext uri="{FF2B5EF4-FFF2-40B4-BE49-F238E27FC236}">
              <a16:creationId xmlns:a16="http://schemas.microsoft.com/office/drawing/2014/main" id="{00000000-0008-0000-0300-00009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48" name="TextBox 1">
          <a:extLst>
            <a:ext uri="{FF2B5EF4-FFF2-40B4-BE49-F238E27FC236}">
              <a16:creationId xmlns:a16="http://schemas.microsoft.com/office/drawing/2014/main" id="{00000000-0008-0000-0300-00009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49" name="TextBox 1">
          <a:extLst>
            <a:ext uri="{FF2B5EF4-FFF2-40B4-BE49-F238E27FC236}">
              <a16:creationId xmlns:a16="http://schemas.microsoft.com/office/drawing/2014/main" id="{00000000-0008-0000-0300-00009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50" name="TextBox 1">
          <a:extLst>
            <a:ext uri="{FF2B5EF4-FFF2-40B4-BE49-F238E27FC236}">
              <a16:creationId xmlns:a16="http://schemas.microsoft.com/office/drawing/2014/main" id="{00000000-0008-0000-0300-00009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51" name="TextBox 1">
          <a:extLst>
            <a:ext uri="{FF2B5EF4-FFF2-40B4-BE49-F238E27FC236}">
              <a16:creationId xmlns:a16="http://schemas.microsoft.com/office/drawing/2014/main" id="{00000000-0008-0000-0300-00009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52" name="TextBox 1">
          <a:extLst>
            <a:ext uri="{FF2B5EF4-FFF2-40B4-BE49-F238E27FC236}">
              <a16:creationId xmlns:a16="http://schemas.microsoft.com/office/drawing/2014/main" id="{00000000-0008-0000-0300-00009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53" name="TextBox 1">
          <a:extLst>
            <a:ext uri="{FF2B5EF4-FFF2-40B4-BE49-F238E27FC236}">
              <a16:creationId xmlns:a16="http://schemas.microsoft.com/office/drawing/2014/main" id="{00000000-0008-0000-0300-00009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54" name="TextBox 1">
          <a:extLst>
            <a:ext uri="{FF2B5EF4-FFF2-40B4-BE49-F238E27FC236}">
              <a16:creationId xmlns:a16="http://schemas.microsoft.com/office/drawing/2014/main" id="{00000000-0008-0000-0300-00009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55" name="TextBox 1">
          <a:extLst>
            <a:ext uri="{FF2B5EF4-FFF2-40B4-BE49-F238E27FC236}">
              <a16:creationId xmlns:a16="http://schemas.microsoft.com/office/drawing/2014/main" id="{00000000-0008-0000-0300-00009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56" name="TextBox 11">
          <a:extLst>
            <a:ext uri="{FF2B5EF4-FFF2-40B4-BE49-F238E27FC236}">
              <a16:creationId xmlns:a16="http://schemas.microsoft.com/office/drawing/2014/main" id="{00000000-0008-0000-0300-0000A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57" name="TextBox 1">
          <a:extLst>
            <a:ext uri="{FF2B5EF4-FFF2-40B4-BE49-F238E27FC236}">
              <a16:creationId xmlns:a16="http://schemas.microsoft.com/office/drawing/2014/main" id="{00000000-0008-0000-0300-0000A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58" name="TextBox 1">
          <a:extLst>
            <a:ext uri="{FF2B5EF4-FFF2-40B4-BE49-F238E27FC236}">
              <a16:creationId xmlns:a16="http://schemas.microsoft.com/office/drawing/2014/main" id="{00000000-0008-0000-0300-0000A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59" name="TextBox 1">
          <a:extLst>
            <a:ext uri="{FF2B5EF4-FFF2-40B4-BE49-F238E27FC236}">
              <a16:creationId xmlns:a16="http://schemas.microsoft.com/office/drawing/2014/main" id="{00000000-0008-0000-0300-0000A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60" name="TextBox 1">
          <a:extLst>
            <a:ext uri="{FF2B5EF4-FFF2-40B4-BE49-F238E27FC236}">
              <a16:creationId xmlns:a16="http://schemas.microsoft.com/office/drawing/2014/main" id="{00000000-0008-0000-0300-0000A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61" name="TextBox 1">
          <a:extLst>
            <a:ext uri="{FF2B5EF4-FFF2-40B4-BE49-F238E27FC236}">
              <a16:creationId xmlns:a16="http://schemas.microsoft.com/office/drawing/2014/main" id="{00000000-0008-0000-0300-0000A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62" name="TextBox 1">
          <a:extLst>
            <a:ext uri="{FF2B5EF4-FFF2-40B4-BE49-F238E27FC236}">
              <a16:creationId xmlns:a16="http://schemas.microsoft.com/office/drawing/2014/main" id="{00000000-0008-0000-0300-0000A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63" name="TextBox 1">
          <a:extLst>
            <a:ext uri="{FF2B5EF4-FFF2-40B4-BE49-F238E27FC236}">
              <a16:creationId xmlns:a16="http://schemas.microsoft.com/office/drawing/2014/main" id="{00000000-0008-0000-0300-0000A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64" name="TextBox 1">
          <a:extLst>
            <a:ext uri="{FF2B5EF4-FFF2-40B4-BE49-F238E27FC236}">
              <a16:creationId xmlns:a16="http://schemas.microsoft.com/office/drawing/2014/main" id="{00000000-0008-0000-0300-0000A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65" name="TextBox 1">
          <a:extLst>
            <a:ext uri="{FF2B5EF4-FFF2-40B4-BE49-F238E27FC236}">
              <a16:creationId xmlns:a16="http://schemas.microsoft.com/office/drawing/2014/main" id="{00000000-0008-0000-0300-0000A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66" name="TextBox 1">
          <a:extLst>
            <a:ext uri="{FF2B5EF4-FFF2-40B4-BE49-F238E27FC236}">
              <a16:creationId xmlns:a16="http://schemas.microsoft.com/office/drawing/2014/main" id="{00000000-0008-0000-0300-0000A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67" name="TextBox 1">
          <a:extLst>
            <a:ext uri="{FF2B5EF4-FFF2-40B4-BE49-F238E27FC236}">
              <a16:creationId xmlns:a16="http://schemas.microsoft.com/office/drawing/2014/main" id="{00000000-0008-0000-0300-0000A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68" name="TextBox 1">
          <a:extLst>
            <a:ext uri="{FF2B5EF4-FFF2-40B4-BE49-F238E27FC236}">
              <a16:creationId xmlns:a16="http://schemas.microsoft.com/office/drawing/2014/main" id="{00000000-0008-0000-0300-0000A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69" name="TextBox 1">
          <a:extLst>
            <a:ext uri="{FF2B5EF4-FFF2-40B4-BE49-F238E27FC236}">
              <a16:creationId xmlns:a16="http://schemas.microsoft.com/office/drawing/2014/main" id="{00000000-0008-0000-0300-0000A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70" name="TextBox 1">
          <a:extLst>
            <a:ext uri="{FF2B5EF4-FFF2-40B4-BE49-F238E27FC236}">
              <a16:creationId xmlns:a16="http://schemas.microsoft.com/office/drawing/2014/main" id="{00000000-0008-0000-0300-0000A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71" name="TextBox 1">
          <a:extLst>
            <a:ext uri="{FF2B5EF4-FFF2-40B4-BE49-F238E27FC236}">
              <a16:creationId xmlns:a16="http://schemas.microsoft.com/office/drawing/2014/main" id="{00000000-0008-0000-0300-0000A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72" name="TextBox 1">
          <a:extLst>
            <a:ext uri="{FF2B5EF4-FFF2-40B4-BE49-F238E27FC236}">
              <a16:creationId xmlns:a16="http://schemas.microsoft.com/office/drawing/2014/main" id="{00000000-0008-0000-0300-0000B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73" name="TextBox 1">
          <a:extLst>
            <a:ext uri="{FF2B5EF4-FFF2-40B4-BE49-F238E27FC236}">
              <a16:creationId xmlns:a16="http://schemas.microsoft.com/office/drawing/2014/main" id="{00000000-0008-0000-0300-0000B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74" name="TextBox 1">
          <a:extLst>
            <a:ext uri="{FF2B5EF4-FFF2-40B4-BE49-F238E27FC236}">
              <a16:creationId xmlns:a16="http://schemas.microsoft.com/office/drawing/2014/main" id="{00000000-0008-0000-0300-0000B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75" name="TextBox 4274">
          <a:extLst>
            <a:ext uri="{FF2B5EF4-FFF2-40B4-BE49-F238E27FC236}">
              <a16:creationId xmlns:a16="http://schemas.microsoft.com/office/drawing/2014/main" id="{00000000-0008-0000-0300-0000B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76" name="TextBox 1">
          <a:extLst>
            <a:ext uri="{FF2B5EF4-FFF2-40B4-BE49-F238E27FC236}">
              <a16:creationId xmlns:a16="http://schemas.microsoft.com/office/drawing/2014/main" id="{00000000-0008-0000-0300-0000B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77" name="TextBox 1">
          <a:extLst>
            <a:ext uri="{FF2B5EF4-FFF2-40B4-BE49-F238E27FC236}">
              <a16:creationId xmlns:a16="http://schemas.microsoft.com/office/drawing/2014/main" id="{00000000-0008-0000-0300-0000B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78" name="TextBox 1">
          <a:extLst>
            <a:ext uri="{FF2B5EF4-FFF2-40B4-BE49-F238E27FC236}">
              <a16:creationId xmlns:a16="http://schemas.microsoft.com/office/drawing/2014/main" id="{00000000-0008-0000-0300-0000B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79" name="TextBox 1">
          <a:extLst>
            <a:ext uri="{FF2B5EF4-FFF2-40B4-BE49-F238E27FC236}">
              <a16:creationId xmlns:a16="http://schemas.microsoft.com/office/drawing/2014/main" id="{00000000-0008-0000-0300-0000B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80" name="TextBox 1">
          <a:extLst>
            <a:ext uri="{FF2B5EF4-FFF2-40B4-BE49-F238E27FC236}">
              <a16:creationId xmlns:a16="http://schemas.microsoft.com/office/drawing/2014/main" id="{00000000-0008-0000-0300-0000B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81" name="TextBox 1">
          <a:extLst>
            <a:ext uri="{FF2B5EF4-FFF2-40B4-BE49-F238E27FC236}">
              <a16:creationId xmlns:a16="http://schemas.microsoft.com/office/drawing/2014/main" id="{00000000-0008-0000-0300-0000B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82" name="TextBox 1">
          <a:extLst>
            <a:ext uri="{FF2B5EF4-FFF2-40B4-BE49-F238E27FC236}">
              <a16:creationId xmlns:a16="http://schemas.microsoft.com/office/drawing/2014/main" id="{00000000-0008-0000-0300-0000B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83" name="TextBox 1">
          <a:extLst>
            <a:ext uri="{FF2B5EF4-FFF2-40B4-BE49-F238E27FC236}">
              <a16:creationId xmlns:a16="http://schemas.microsoft.com/office/drawing/2014/main" id="{00000000-0008-0000-0300-0000B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84" name="TextBox 1">
          <a:extLst>
            <a:ext uri="{FF2B5EF4-FFF2-40B4-BE49-F238E27FC236}">
              <a16:creationId xmlns:a16="http://schemas.microsoft.com/office/drawing/2014/main" id="{00000000-0008-0000-0300-0000B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85" name="TextBox 1">
          <a:extLst>
            <a:ext uri="{FF2B5EF4-FFF2-40B4-BE49-F238E27FC236}">
              <a16:creationId xmlns:a16="http://schemas.microsoft.com/office/drawing/2014/main" id="{00000000-0008-0000-0300-0000B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86" name="TextBox 1">
          <a:extLst>
            <a:ext uri="{FF2B5EF4-FFF2-40B4-BE49-F238E27FC236}">
              <a16:creationId xmlns:a16="http://schemas.microsoft.com/office/drawing/2014/main" id="{00000000-0008-0000-0300-0000B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87" name="TextBox 1">
          <a:extLst>
            <a:ext uri="{FF2B5EF4-FFF2-40B4-BE49-F238E27FC236}">
              <a16:creationId xmlns:a16="http://schemas.microsoft.com/office/drawing/2014/main" id="{00000000-0008-0000-0300-0000B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88" name="TextBox 1">
          <a:extLst>
            <a:ext uri="{FF2B5EF4-FFF2-40B4-BE49-F238E27FC236}">
              <a16:creationId xmlns:a16="http://schemas.microsoft.com/office/drawing/2014/main" id="{00000000-0008-0000-0300-0000C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89" name="TextBox 1">
          <a:extLst>
            <a:ext uri="{FF2B5EF4-FFF2-40B4-BE49-F238E27FC236}">
              <a16:creationId xmlns:a16="http://schemas.microsoft.com/office/drawing/2014/main" id="{00000000-0008-0000-0300-0000C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90" name="TextBox 1">
          <a:extLst>
            <a:ext uri="{FF2B5EF4-FFF2-40B4-BE49-F238E27FC236}">
              <a16:creationId xmlns:a16="http://schemas.microsoft.com/office/drawing/2014/main" id="{00000000-0008-0000-0300-0000C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91" name="TextBox 1">
          <a:extLst>
            <a:ext uri="{FF2B5EF4-FFF2-40B4-BE49-F238E27FC236}">
              <a16:creationId xmlns:a16="http://schemas.microsoft.com/office/drawing/2014/main" id="{00000000-0008-0000-0300-0000C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92" name="TextBox 1">
          <a:extLst>
            <a:ext uri="{FF2B5EF4-FFF2-40B4-BE49-F238E27FC236}">
              <a16:creationId xmlns:a16="http://schemas.microsoft.com/office/drawing/2014/main" id="{00000000-0008-0000-0300-0000C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93" name="TextBox 1">
          <a:extLst>
            <a:ext uri="{FF2B5EF4-FFF2-40B4-BE49-F238E27FC236}">
              <a16:creationId xmlns:a16="http://schemas.microsoft.com/office/drawing/2014/main" id="{00000000-0008-0000-0300-0000C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94" name="TextBox 11">
          <a:extLst>
            <a:ext uri="{FF2B5EF4-FFF2-40B4-BE49-F238E27FC236}">
              <a16:creationId xmlns:a16="http://schemas.microsoft.com/office/drawing/2014/main" id="{00000000-0008-0000-0300-0000C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95" name="TextBox 1">
          <a:extLst>
            <a:ext uri="{FF2B5EF4-FFF2-40B4-BE49-F238E27FC236}">
              <a16:creationId xmlns:a16="http://schemas.microsoft.com/office/drawing/2014/main" id="{00000000-0008-0000-0300-0000C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96" name="TextBox 1">
          <a:extLst>
            <a:ext uri="{FF2B5EF4-FFF2-40B4-BE49-F238E27FC236}">
              <a16:creationId xmlns:a16="http://schemas.microsoft.com/office/drawing/2014/main" id="{00000000-0008-0000-0300-0000C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97" name="TextBox 1">
          <a:extLst>
            <a:ext uri="{FF2B5EF4-FFF2-40B4-BE49-F238E27FC236}">
              <a16:creationId xmlns:a16="http://schemas.microsoft.com/office/drawing/2014/main" id="{00000000-0008-0000-0300-0000C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98" name="TextBox 1">
          <a:extLst>
            <a:ext uri="{FF2B5EF4-FFF2-40B4-BE49-F238E27FC236}">
              <a16:creationId xmlns:a16="http://schemas.microsoft.com/office/drawing/2014/main" id="{00000000-0008-0000-0300-0000C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299" name="TextBox 1">
          <a:extLst>
            <a:ext uri="{FF2B5EF4-FFF2-40B4-BE49-F238E27FC236}">
              <a16:creationId xmlns:a16="http://schemas.microsoft.com/office/drawing/2014/main" id="{00000000-0008-0000-0300-0000C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00" name="TextBox 1">
          <a:extLst>
            <a:ext uri="{FF2B5EF4-FFF2-40B4-BE49-F238E27FC236}">
              <a16:creationId xmlns:a16="http://schemas.microsoft.com/office/drawing/2014/main" id="{00000000-0008-0000-0300-0000C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01" name="TextBox 1">
          <a:extLst>
            <a:ext uri="{FF2B5EF4-FFF2-40B4-BE49-F238E27FC236}">
              <a16:creationId xmlns:a16="http://schemas.microsoft.com/office/drawing/2014/main" id="{00000000-0008-0000-0300-0000C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02" name="TextBox 1">
          <a:extLst>
            <a:ext uri="{FF2B5EF4-FFF2-40B4-BE49-F238E27FC236}">
              <a16:creationId xmlns:a16="http://schemas.microsoft.com/office/drawing/2014/main" id="{00000000-0008-0000-0300-0000C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03" name="TextBox 1">
          <a:extLst>
            <a:ext uri="{FF2B5EF4-FFF2-40B4-BE49-F238E27FC236}">
              <a16:creationId xmlns:a16="http://schemas.microsoft.com/office/drawing/2014/main" id="{00000000-0008-0000-0300-0000C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04" name="TextBox 1">
          <a:extLst>
            <a:ext uri="{FF2B5EF4-FFF2-40B4-BE49-F238E27FC236}">
              <a16:creationId xmlns:a16="http://schemas.microsoft.com/office/drawing/2014/main" id="{00000000-0008-0000-0300-0000D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05" name="TextBox 1">
          <a:extLst>
            <a:ext uri="{FF2B5EF4-FFF2-40B4-BE49-F238E27FC236}">
              <a16:creationId xmlns:a16="http://schemas.microsoft.com/office/drawing/2014/main" id="{00000000-0008-0000-0300-0000D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06" name="TextBox 1">
          <a:extLst>
            <a:ext uri="{FF2B5EF4-FFF2-40B4-BE49-F238E27FC236}">
              <a16:creationId xmlns:a16="http://schemas.microsoft.com/office/drawing/2014/main" id="{00000000-0008-0000-0300-0000D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07" name="TextBox 1">
          <a:extLst>
            <a:ext uri="{FF2B5EF4-FFF2-40B4-BE49-F238E27FC236}">
              <a16:creationId xmlns:a16="http://schemas.microsoft.com/office/drawing/2014/main" id="{00000000-0008-0000-0300-0000D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08" name="TextBox 1">
          <a:extLst>
            <a:ext uri="{FF2B5EF4-FFF2-40B4-BE49-F238E27FC236}">
              <a16:creationId xmlns:a16="http://schemas.microsoft.com/office/drawing/2014/main" id="{00000000-0008-0000-0300-0000D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09" name="TextBox 1">
          <a:extLst>
            <a:ext uri="{FF2B5EF4-FFF2-40B4-BE49-F238E27FC236}">
              <a16:creationId xmlns:a16="http://schemas.microsoft.com/office/drawing/2014/main" id="{00000000-0008-0000-0300-0000D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10" name="TextBox 1">
          <a:extLst>
            <a:ext uri="{FF2B5EF4-FFF2-40B4-BE49-F238E27FC236}">
              <a16:creationId xmlns:a16="http://schemas.microsoft.com/office/drawing/2014/main" id="{00000000-0008-0000-0300-0000D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11" name="TextBox 1">
          <a:extLst>
            <a:ext uri="{FF2B5EF4-FFF2-40B4-BE49-F238E27FC236}">
              <a16:creationId xmlns:a16="http://schemas.microsoft.com/office/drawing/2014/main" id="{00000000-0008-0000-0300-0000D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12" name="TextBox 1">
          <a:extLst>
            <a:ext uri="{FF2B5EF4-FFF2-40B4-BE49-F238E27FC236}">
              <a16:creationId xmlns:a16="http://schemas.microsoft.com/office/drawing/2014/main" id="{00000000-0008-0000-0300-0000D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13" name="TextBox 11">
          <a:extLst>
            <a:ext uri="{FF2B5EF4-FFF2-40B4-BE49-F238E27FC236}">
              <a16:creationId xmlns:a16="http://schemas.microsoft.com/office/drawing/2014/main" id="{00000000-0008-0000-0300-0000D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14" name="TextBox 1">
          <a:extLst>
            <a:ext uri="{FF2B5EF4-FFF2-40B4-BE49-F238E27FC236}">
              <a16:creationId xmlns:a16="http://schemas.microsoft.com/office/drawing/2014/main" id="{00000000-0008-0000-0300-0000D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15" name="TextBox 1">
          <a:extLst>
            <a:ext uri="{FF2B5EF4-FFF2-40B4-BE49-F238E27FC236}">
              <a16:creationId xmlns:a16="http://schemas.microsoft.com/office/drawing/2014/main" id="{00000000-0008-0000-0300-0000D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16" name="TextBox 1">
          <a:extLst>
            <a:ext uri="{FF2B5EF4-FFF2-40B4-BE49-F238E27FC236}">
              <a16:creationId xmlns:a16="http://schemas.microsoft.com/office/drawing/2014/main" id="{00000000-0008-0000-0300-0000D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17" name="TextBox 1">
          <a:extLst>
            <a:ext uri="{FF2B5EF4-FFF2-40B4-BE49-F238E27FC236}">
              <a16:creationId xmlns:a16="http://schemas.microsoft.com/office/drawing/2014/main" id="{00000000-0008-0000-0300-0000D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18" name="TextBox 1">
          <a:extLst>
            <a:ext uri="{FF2B5EF4-FFF2-40B4-BE49-F238E27FC236}">
              <a16:creationId xmlns:a16="http://schemas.microsoft.com/office/drawing/2014/main" id="{00000000-0008-0000-0300-0000D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19" name="TextBox 1">
          <a:extLst>
            <a:ext uri="{FF2B5EF4-FFF2-40B4-BE49-F238E27FC236}">
              <a16:creationId xmlns:a16="http://schemas.microsoft.com/office/drawing/2014/main" id="{00000000-0008-0000-0300-0000D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20" name="TextBox 1">
          <a:extLst>
            <a:ext uri="{FF2B5EF4-FFF2-40B4-BE49-F238E27FC236}">
              <a16:creationId xmlns:a16="http://schemas.microsoft.com/office/drawing/2014/main" id="{00000000-0008-0000-0300-0000E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21" name="TextBox 1">
          <a:extLst>
            <a:ext uri="{FF2B5EF4-FFF2-40B4-BE49-F238E27FC236}">
              <a16:creationId xmlns:a16="http://schemas.microsoft.com/office/drawing/2014/main" id="{00000000-0008-0000-0300-0000E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22" name="TextBox 1">
          <a:extLst>
            <a:ext uri="{FF2B5EF4-FFF2-40B4-BE49-F238E27FC236}">
              <a16:creationId xmlns:a16="http://schemas.microsoft.com/office/drawing/2014/main" id="{00000000-0008-0000-0300-0000E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23" name="TextBox 1">
          <a:extLst>
            <a:ext uri="{FF2B5EF4-FFF2-40B4-BE49-F238E27FC236}">
              <a16:creationId xmlns:a16="http://schemas.microsoft.com/office/drawing/2014/main" id="{00000000-0008-0000-0300-0000E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24" name="TextBox 1">
          <a:extLst>
            <a:ext uri="{FF2B5EF4-FFF2-40B4-BE49-F238E27FC236}">
              <a16:creationId xmlns:a16="http://schemas.microsoft.com/office/drawing/2014/main" id="{00000000-0008-0000-0300-0000E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25" name="TextBox 1">
          <a:extLst>
            <a:ext uri="{FF2B5EF4-FFF2-40B4-BE49-F238E27FC236}">
              <a16:creationId xmlns:a16="http://schemas.microsoft.com/office/drawing/2014/main" id="{00000000-0008-0000-0300-0000E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26" name="TextBox 1">
          <a:extLst>
            <a:ext uri="{FF2B5EF4-FFF2-40B4-BE49-F238E27FC236}">
              <a16:creationId xmlns:a16="http://schemas.microsoft.com/office/drawing/2014/main" id="{00000000-0008-0000-0300-0000E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27" name="TextBox 1">
          <a:extLst>
            <a:ext uri="{FF2B5EF4-FFF2-40B4-BE49-F238E27FC236}">
              <a16:creationId xmlns:a16="http://schemas.microsoft.com/office/drawing/2014/main" id="{00000000-0008-0000-0300-0000E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28" name="TextBox 1">
          <a:extLst>
            <a:ext uri="{FF2B5EF4-FFF2-40B4-BE49-F238E27FC236}">
              <a16:creationId xmlns:a16="http://schemas.microsoft.com/office/drawing/2014/main" id="{00000000-0008-0000-0300-0000E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29" name="TextBox 1">
          <a:extLst>
            <a:ext uri="{FF2B5EF4-FFF2-40B4-BE49-F238E27FC236}">
              <a16:creationId xmlns:a16="http://schemas.microsoft.com/office/drawing/2014/main" id="{00000000-0008-0000-0300-0000E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30" name="TextBox 1">
          <a:extLst>
            <a:ext uri="{FF2B5EF4-FFF2-40B4-BE49-F238E27FC236}">
              <a16:creationId xmlns:a16="http://schemas.microsoft.com/office/drawing/2014/main" id="{00000000-0008-0000-0300-0000E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31" name="TextBox 1">
          <a:extLst>
            <a:ext uri="{FF2B5EF4-FFF2-40B4-BE49-F238E27FC236}">
              <a16:creationId xmlns:a16="http://schemas.microsoft.com/office/drawing/2014/main" id="{00000000-0008-0000-0300-0000E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32" name="TextBox 1">
          <a:extLst>
            <a:ext uri="{FF2B5EF4-FFF2-40B4-BE49-F238E27FC236}">
              <a16:creationId xmlns:a16="http://schemas.microsoft.com/office/drawing/2014/main" id="{00000000-0008-0000-0300-0000E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33" name="TextBox 11">
          <a:extLst>
            <a:ext uri="{FF2B5EF4-FFF2-40B4-BE49-F238E27FC236}">
              <a16:creationId xmlns:a16="http://schemas.microsoft.com/office/drawing/2014/main" id="{00000000-0008-0000-0300-0000E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34" name="TextBox 1">
          <a:extLst>
            <a:ext uri="{FF2B5EF4-FFF2-40B4-BE49-F238E27FC236}">
              <a16:creationId xmlns:a16="http://schemas.microsoft.com/office/drawing/2014/main" id="{00000000-0008-0000-0300-0000E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35" name="TextBox 1">
          <a:extLst>
            <a:ext uri="{FF2B5EF4-FFF2-40B4-BE49-F238E27FC236}">
              <a16:creationId xmlns:a16="http://schemas.microsoft.com/office/drawing/2014/main" id="{00000000-0008-0000-0300-0000E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36" name="TextBox 1">
          <a:extLst>
            <a:ext uri="{FF2B5EF4-FFF2-40B4-BE49-F238E27FC236}">
              <a16:creationId xmlns:a16="http://schemas.microsoft.com/office/drawing/2014/main" id="{00000000-0008-0000-0300-0000F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37" name="TextBox 1">
          <a:extLst>
            <a:ext uri="{FF2B5EF4-FFF2-40B4-BE49-F238E27FC236}">
              <a16:creationId xmlns:a16="http://schemas.microsoft.com/office/drawing/2014/main" id="{00000000-0008-0000-0300-0000F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38" name="TextBox 1">
          <a:extLst>
            <a:ext uri="{FF2B5EF4-FFF2-40B4-BE49-F238E27FC236}">
              <a16:creationId xmlns:a16="http://schemas.microsoft.com/office/drawing/2014/main" id="{00000000-0008-0000-0300-0000F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39" name="TextBox 1">
          <a:extLst>
            <a:ext uri="{FF2B5EF4-FFF2-40B4-BE49-F238E27FC236}">
              <a16:creationId xmlns:a16="http://schemas.microsoft.com/office/drawing/2014/main" id="{00000000-0008-0000-0300-0000F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40" name="TextBox 1">
          <a:extLst>
            <a:ext uri="{FF2B5EF4-FFF2-40B4-BE49-F238E27FC236}">
              <a16:creationId xmlns:a16="http://schemas.microsoft.com/office/drawing/2014/main" id="{00000000-0008-0000-0300-0000F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41" name="TextBox 1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42" name="TextBox 1">
          <a:extLst>
            <a:ext uri="{FF2B5EF4-FFF2-40B4-BE49-F238E27FC236}">
              <a16:creationId xmlns:a16="http://schemas.microsoft.com/office/drawing/2014/main" id="{00000000-0008-0000-0300-0000F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43" name="TextBox 1">
          <a:extLst>
            <a:ext uri="{FF2B5EF4-FFF2-40B4-BE49-F238E27FC236}">
              <a16:creationId xmlns:a16="http://schemas.microsoft.com/office/drawing/2014/main" id="{00000000-0008-0000-0300-0000F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44" name="TextBox 1">
          <a:extLst>
            <a:ext uri="{FF2B5EF4-FFF2-40B4-BE49-F238E27FC236}">
              <a16:creationId xmlns:a16="http://schemas.microsoft.com/office/drawing/2014/main" id="{00000000-0008-0000-0300-0000F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45" name="TextBox 1">
          <a:extLst>
            <a:ext uri="{FF2B5EF4-FFF2-40B4-BE49-F238E27FC236}">
              <a16:creationId xmlns:a16="http://schemas.microsoft.com/office/drawing/2014/main" id="{00000000-0008-0000-0300-0000F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46" name="TextBox 1">
          <a:extLst>
            <a:ext uri="{FF2B5EF4-FFF2-40B4-BE49-F238E27FC236}">
              <a16:creationId xmlns:a16="http://schemas.microsoft.com/office/drawing/2014/main" id="{00000000-0008-0000-0300-0000F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47" name="TextBox 1">
          <a:extLst>
            <a:ext uri="{FF2B5EF4-FFF2-40B4-BE49-F238E27FC236}">
              <a16:creationId xmlns:a16="http://schemas.microsoft.com/office/drawing/2014/main" id="{00000000-0008-0000-0300-0000F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48" name="TextBox 1">
          <a:extLst>
            <a:ext uri="{FF2B5EF4-FFF2-40B4-BE49-F238E27FC236}">
              <a16:creationId xmlns:a16="http://schemas.microsoft.com/office/drawing/2014/main" id="{00000000-0008-0000-0300-0000F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49" name="TextBox 1">
          <a:extLst>
            <a:ext uri="{FF2B5EF4-FFF2-40B4-BE49-F238E27FC236}">
              <a16:creationId xmlns:a16="http://schemas.microsoft.com/office/drawing/2014/main" id="{00000000-0008-0000-0300-0000F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50" name="TextBox 1">
          <a:extLst>
            <a:ext uri="{FF2B5EF4-FFF2-40B4-BE49-F238E27FC236}">
              <a16:creationId xmlns:a16="http://schemas.microsoft.com/office/drawing/2014/main" id="{00000000-0008-0000-0300-0000F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51" name="TextBox 1">
          <a:extLst>
            <a:ext uri="{FF2B5EF4-FFF2-40B4-BE49-F238E27FC236}">
              <a16:creationId xmlns:a16="http://schemas.microsoft.com/office/drawing/2014/main" id="{00000000-0008-0000-0300-0000F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52" name="TextBox 11">
          <a:extLst>
            <a:ext uri="{FF2B5EF4-FFF2-40B4-BE49-F238E27FC236}">
              <a16:creationId xmlns:a16="http://schemas.microsoft.com/office/drawing/2014/main" id="{00000000-0008-0000-0300-00000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53" name="TextBox 1">
          <a:extLst>
            <a:ext uri="{FF2B5EF4-FFF2-40B4-BE49-F238E27FC236}">
              <a16:creationId xmlns:a16="http://schemas.microsoft.com/office/drawing/2014/main" id="{00000000-0008-0000-0300-00000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54" name="TextBox 1">
          <a:extLst>
            <a:ext uri="{FF2B5EF4-FFF2-40B4-BE49-F238E27FC236}">
              <a16:creationId xmlns:a16="http://schemas.microsoft.com/office/drawing/2014/main" id="{00000000-0008-0000-0300-00000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55" name="TextBox 1">
          <a:extLst>
            <a:ext uri="{FF2B5EF4-FFF2-40B4-BE49-F238E27FC236}">
              <a16:creationId xmlns:a16="http://schemas.microsoft.com/office/drawing/2014/main" id="{00000000-0008-0000-0300-00000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56" name="TextBox 1">
          <a:extLst>
            <a:ext uri="{FF2B5EF4-FFF2-40B4-BE49-F238E27FC236}">
              <a16:creationId xmlns:a16="http://schemas.microsoft.com/office/drawing/2014/main" id="{00000000-0008-0000-0300-00000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57" name="TextBox 1">
          <a:extLst>
            <a:ext uri="{FF2B5EF4-FFF2-40B4-BE49-F238E27FC236}">
              <a16:creationId xmlns:a16="http://schemas.microsoft.com/office/drawing/2014/main" id="{00000000-0008-0000-0300-00000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58" name="TextBox 1">
          <a:extLst>
            <a:ext uri="{FF2B5EF4-FFF2-40B4-BE49-F238E27FC236}">
              <a16:creationId xmlns:a16="http://schemas.microsoft.com/office/drawing/2014/main" id="{00000000-0008-0000-0300-00000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59" name="TextBox 1">
          <a:extLst>
            <a:ext uri="{FF2B5EF4-FFF2-40B4-BE49-F238E27FC236}">
              <a16:creationId xmlns:a16="http://schemas.microsoft.com/office/drawing/2014/main" id="{00000000-0008-0000-0300-00000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60" name="TextBox 1">
          <a:extLst>
            <a:ext uri="{FF2B5EF4-FFF2-40B4-BE49-F238E27FC236}">
              <a16:creationId xmlns:a16="http://schemas.microsoft.com/office/drawing/2014/main" id="{00000000-0008-0000-0300-00000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61" name="TextBox 1">
          <a:extLst>
            <a:ext uri="{FF2B5EF4-FFF2-40B4-BE49-F238E27FC236}">
              <a16:creationId xmlns:a16="http://schemas.microsoft.com/office/drawing/2014/main" id="{00000000-0008-0000-0300-00000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62" name="TextBox 1">
          <a:extLst>
            <a:ext uri="{FF2B5EF4-FFF2-40B4-BE49-F238E27FC236}">
              <a16:creationId xmlns:a16="http://schemas.microsoft.com/office/drawing/2014/main" id="{00000000-0008-0000-0300-00000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63" name="TextBox 1">
          <a:extLst>
            <a:ext uri="{FF2B5EF4-FFF2-40B4-BE49-F238E27FC236}">
              <a16:creationId xmlns:a16="http://schemas.microsoft.com/office/drawing/2014/main" id="{00000000-0008-0000-0300-00000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64" name="TextBox 1">
          <a:extLst>
            <a:ext uri="{FF2B5EF4-FFF2-40B4-BE49-F238E27FC236}">
              <a16:creationId xmlns:a16="http://schemas.microsoft.com/office/drawing/2014/main" id="{00000000-0008-0000-0300-00000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65" name="TextBox 1">
          <a:extLst>
            <a:ext uri="{FF2B5EF4-FFF2-40B4-BE49-F238E27FC236}">
              <a16:creationId xmlns:a16="http://schemas.microsoft.com/office/drawing/2014/main" id="{00000000-0008-0000-0300-00000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66" name="TextBox 1">
          <a:extLst>
            <a:ext uri="{FF2B5EF4-FFF2-40B4-BE49-F238E27FC236}">
              <a16:creationId xmlns:a16="http://schemas.microsoft.com/office/drawing/2014/main" id="{00000000-0008-0000-0300-00000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67" name="TextBox 1">
          <a:extLst>
            <a:ext uri="{FF2B5EF4-FFF2-40B4-BE49-F238E27FC236}">
              <a16:creationId xmlns:a16="http://schemas.microsoft.com/office/drawing/2014/main" id="{00000000-0008-0000-0300-00000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68" name="TextBox 1">
          <a:extLst>
            <a:ext uri="{FF2B5EF4-FFF2-40B4-BE49-F238E27FC236}">
              <a16:creationId xmlns:a16="http://schemas.microsoft.com/office/drawing/2014/main" id="{00000000-0008-0000-0300-00001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69" name="TextBox 1">
          <a:extLst>
            <a:ext uri="{FF2B5EF4-FFF2-40B4-BE49-F238E27FC236}">
              <a16:creationId xmlns:a16="http://schemas.microsoft.com/office/drawing/2014/main" id="{00000000-0008-0000-0300-00001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70" name="TextBox 1">
          <a:extLst>
            <a:ext uri="{FF2B5EF4-FFF2-40B4-BE49-F238E27FC236}">
              <a16:creationId xmlns:a16="http://schemas.microsoft.com/office/drawing/2014/main" id="{00000000-0008-0000-0300-00001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71" name="TextBox 11">
          <a:extLst>
            <a:ext uri="{FF2B5EF4-FFF2-40B4-BE49-F238E27FC236}">
              <a16:creationId xmlns:a16="http://schemas.microsoft.com/office/drawing/2014/main" id="{00000000-0008-0000-0300-00001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72" name="TextBox 1">
          <a:extLst>
            <a:ext uri="{FF2B5EF4-FFF2-40B4-BE49-F238E27FC236}">
              <a16:creationId xmlns:a16="http://schemas.microsoft.com/office/drawing/2014/main" id="{00000000-0008-0000-0300-00001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73" name="TextBox 1">
          <a:extLst>
            <a:ext uri="{FF2B5EF4-FFF2-40B4-BE49-F238E27FC236}">
              <a16:creationId xmlns:a16="http://schemas.microsoft.com/office/drawing/2014/main" id="{00000000-0008-0000-0300-00001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74" name="TextBox 1">
          <a:extLst>
            <a:ext uri="{FF2B5EF4-FFF2-40B4-BE49-F238E27FC236}">
              <a16:creationId xmlns:a16="http://schemas.microsoft.com/office/drawing/2014/main" id="{00000000-0008-0000-0300-00001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75" name="TextBox 1">
          <a:extLst>
            <a:ext uri="{FF2B5EF4-FFF2-40B4-BE49-F238E27FC236}">
              <a16:creationId xmlns:a16="http://schemas.microsoft.com/office/drawing/2014/main" id="{00000000-0008-0000-0300-00001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76" name="TextBox 1">
          <a:extLst>
            <a:ext uri="{FF2B5EF4-FFF2-40B4-BE49-F238E27FC236}">
              <a16:creationId xmlns:a16="http://schemas.microsoft.com/office/drawing/2014/main" id="{00000000-0008-0000-0300-00001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77" name="TextBox 1">
          <a:extLst>
            <a:ext uri="{FF2B5EF4-FFF2-40B4-BE49-F238E27FC236}">
              <a16:creationId xmlns:a16="http://schemas.microsoft.com/office/drawing/2014/main" id="{00000000-0008-0000-0300-00001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78" name="TextBox 1">
          <a:extLst>
            <a:ext uri="{FF2B5EF4-FFF2-40B4-BE49-F238E27FC236}">
              <a16:creationId xmlns:a16="http://schemas.microsoft.com/office/drawing/2014/main" id="{00000000-0008-0000-0300-00001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79" name="TextBox 1">
          <a:extLst>
            <a:ext uri="{FF2B5EF4-FFF2-40B4-BE49-F238E27FC236}">
              <a16:creationId xmlns:a16="http://schemas.microsoft.com/office/drawing/2014/main" id="{00000000-0008-0000-0300-00001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80" name="TextBox 1">
          <a:extLst>
            <a:ext uri="{FF2B5EF4-FFF2-40B4-BE49-F238E27FC236}">
              <a16:creationId xmlns:a16="http://schemas.microsoft.com/office/drawing/2014/main" id="{00000000-0008-0000-0300-00001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81" name="TextBox 1">
          <a:extLst>
            <a:ext uri="{FF2B5EF4-FFF2-40B4-BE49-F238E27FC236}">
              <a16:creationId xmlns:a16="http://schemas.microsoft.com/office/drawing/2014/main" id="{00000000-0008-0000-0300-00001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82" name="TextBox 1">
          <a:extLst>
            <a:ext uri="{FF2B5EF4-FFF2-40B4-BE49-F238E27FC236}">
              <a16:creationId xmlns:a16="http://schemas.microsoft.com/office/drawing/2014/main" id="{00000000-0008-0000-0300-00001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83" name="TextBox 1">
          <a:extLst>
            <a:ext uri="{FF2B5EF4-FFF2-40B4-BE49-F238E27FC236}">
              <a16:creationId xmlns:a16="http://schemas.microsoft.com/office/drawing/2014/main" id="{00000000-0008-0000-0300-00001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84" name="TextBox 1">
          <a:extLst>
            <a:ext uri="{FF2B5EF4-FFF2-40B4-BE49-F238E27FC236}">
              <a16:creationId xmlns:a16="http://schemas.microsoft.com/office/drawing/2014/main" id="{00000000-0008-0000-0300-00002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85" name="TextBox 1">
          <a:extLst>
            <a:ext uri="{FF2B5EF4-FFF2-40B4-BE49-F238E27FC236}">
              <a16:creationId xmlns:a16="http://schemas.microsoft.com/office/drawing/2014/main" id="{00000000-0008-0000-0300-00002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86" name="TextBox 1">
          <a:extLst>
            <a:ext uri="{FF2B5EF4-FFF2-40B4-BE49-F238E27FC236}">
              <a16:creationId xmlns:a16="http://schemas.microsoft.com/office/drawing/2014/main" id="{00000000-0008-0000-0300-00002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87" name="TextBox 1">
          <a:extLst>
            <a:ext uri="{FF2B5EF4-FFF2-40B4-BE49-F238E27FC236}">
              <a16:creationId xmlns:a16="http://schemas.microsoft.com/office/drawing/2014/main" id="{00000000-0008-0000-0300-00002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88" name="TextBox 1">
          <a:extLst>
            <a:ext uri="{FF2B5EF4-FFF2-40B4-BE49-F238E27FC236}">
              <a16:creationId xmlns:a16="http://schemas.microsoft.com/office/drawing/2014/main" id="{00000000-0008-0000-0300-00002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89" name="TextBox 1">
          <a:extLst>
            <a:ext uri="{FF2B5EF4-FFF2-40B4-BE49-F238E27FC236}">
              <a16:creationId xmlns:a16="http://schemas.microsoft.com/office/drawing/2014/main" id="{00000000-0008-0000-0300-00002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90" name="TextBox 11">
          <a:extLst>
            <a:ext uri="{FF2B5EF4-FFF2-40B4-BE49-F238E27FC236}">
              <a16:creationId xmlns:a16="http://schemas.microsoft.com/office/drawing/2014/main" id="{00000000-0008-0000-0300-00002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91" name="TextBox 1">
          <a:extLst>
            <a:ext uri="{FF2B5EF4-FFF2-40B4-BE49-F238E27FC236}">
              <a16:creationId xmlns:a16="http://schemas.microsoft.com/office/drawing/2014/main" id="{00000000-0008-0000-0300-00002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92" name="TextBox 1">
          <a:extLst>
            <a:ext uri="{FF2B5EF4-FFF2-40B4-BE49-F238E27FC236}">
              <a16:creationId xmlns:a16="http://schemas.microsoft.com/office/drawing/2014/main" id="{00000000-0008-0000-0300-00002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93" name="TextBox 1">
          <a:extLst>
            <a:ext uri="{FF2B5EF4-FFF2-40B4-BE49-F238E27FC236}">
              <a16:creationId xmlns:a16="http://schemas.microsoft.com/office/drawing/2014/main" id="{00000000-0008-0000-0300-00002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94" name="TextBox 1">
          <a:extLst>
            <a:ext uri="{FF2B5EF4-FFF2-40B4-BE49-F238E27FC236}">
              <a16:creationId xmlns:a16="http://schemas.microsoft.com/office/drawing/2014/main" id="{00000000-0008-0000-0300-00002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95" name="TextBox 1">
          <a:extLst>
            <a:ext uri="{FF2B5EF4-FFF2-40B4-BE49-F238E27FC236}">
              <a16:creationId xmlns:a16="http://schemas.microsoft.com/office/drawing/2014/main" id="{00000000-0008-0000-0300-00002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96" name="TextBox 1">
          <a:extLst>
            <a:ext uri="{FF2B5EF4-FFF2-40B4-BE49-F238E27FC236}">
              <a16:creationId xmlns:a16="http://schemas.microsoft.com/office/drawing/2014/main" id="{00000000-0008-0000-0300-00002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97" name="TextBox 1">
          <a:extLst>
            <a:ext uri="{FF2B5EF4-FFF2-40B4-BE49-F238E27FC236}">
              <a16:creationId xmlns:a16="http://schemas.microsoft.com/office/drawing/2014/main" id="{00000000-0008-0000-0300-00002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98" name="TextBox 1">
          <a:extLst>
            <a:ext uri="{FF2B5EF4-FFF2-40B4-BE49-F238E27FC236}">
              <a16:creationId xmlns:a16="http://schemas.microsoft.com/office/drawing/2014/main" id="{00000000-0008-0000-0300-00002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399" name="TextBox 1">
          <a:extLst>
            <a:ext uri="{FF2B5EF4-FFF2-40B4-BE49-F238E27FC236}">
              <a16:creationId xmlns:a16="http://schemas.microsoft.com/office/drawing/2014/main" id="{00000000-0008-0000-0300-00002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00" name="TextBox 1">
          <a:extLst>
            <a:ext uri="{FF2B5EF4-FFF2-40B4-BE49-F238E27FC236}">
              <a16:creationId xmlns:a16="http://schemas.microsoft.com/office/drawing/2014/main" id="{00000000-0008-0000-0300-00003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01" name="TextBox 1">
          <a:extLst>
            <a:ext uri="{FF2B5EF4-FFF2-40B4-BE49-F238E27FC236}">
              <a16:creationId xmlns:a16="http://schemas.microsoft.com/office/drawing/2014/main" id="{00000000-0008-0000-0300-00003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02" name="TextBox 1">
          <a:extLst>
            <a:ext uri="{FF2B5EF4-FFF2-40B4-BE49-F238E27FC236}">
              <a16:creationId xmlns:a16="http://schemas.microsoft.com/office/drawing/2014/main" id="{00000000-0008-0000-0300-00003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03" name="TextBox 1">
          <a:extLst>
            <a:ext uri="{FF2B5EF4-FFF2-40B4-BE49-F238E27FC236}">
              <a16:creationId xmlns:a16="http://schemas.microsoft.com/office/drawing/2014/main" id="{00000000-0008-0000-0300-00003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04" name="TextBox 1">
          <a:extLst>
            <a:ext uri="{FF2B5EF4-FFF2-40B4-BE49-F238E27FC236}">
              <a16:creationId xmlns:a16="http://schemas.microsoft.com/office/drawing/2014/main" id="{00000000-0008-0000-0300-00003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05" name="TextBox 1">
          <a:extLst>
            <a:ext uri="{FF2B5EF4-FFF2-40B4-BE49-F238E27FC236}">
              <a16:creationId xmlns:a16="http://schemas.microsoft.com/office/drawing/2014/main" id="{00000000-0008-0000-0300-00003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06" name="TextBox 1">
          <a:extLst>
            <a:ext uri="{FF2B5EF4-FFF2-40B4-BE49-F238E27FC236}">
              <a16:creationId xmlns:a16="http://schemas.microsoft.com/office/drawing/2014/main" id="{00000000-0008-0000-0300-00003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07" name="TextBox 1">
          <a:extLst>
            <a:ext uri="{FF2B5EF4-FFF2-40B4-BE49-F238E27FC236}">
              <a16:creationId xmlns:a16="http://schemas.microsoft.com/office/drawing/2014/main" id="{00000000-0008-0000-0300-00003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08" name="TextBox 1">
          <a:extLst>
            <a:ext uri="{FF2B5EF4-FFF2-40B4-BE49-F238E27FC236}">
              <a16:creationId xmlns:a16="http://schemas.microsoft.com/office/drawing/2014/main" id="{00000000-0008-0000-0300-00003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09" name="TextBox 1">
          <a:extLst>
            <a:ext uri="{FF2B5EF4-FFF2-40B4-BE49-F238E27FC236}">
              <a16:creationId xmlns:a16="http://schemas.microsoft.com/office/drawing/2014/main" id="{00000000-0008-0000-0300-00003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10" name="TextBox 11">
          <a:extLst>
            <a:ext uri="{FF2B5EF4-FFF2-40B4-BE49-F238E27FC236}">
              <a16:creationId xmlns:a16="http://schemas.microsoft.com/office/drawing/2014/main" id="{00000000-0008-0000-0300-00003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11" name="TextBox 1">
          <a:extLst>
            <a:ext uri="{FF2B5EF4-FFF2-40B4-BE49-F238E27FC236}">
              <a16:creationId xmlns:a16="http://schemas.microsoft.com/office/drawing/2014/main" id="{00000000-0008-0000-0300-00003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12" name="TextBox 1">
          <a:extLst>
            <a:ext uri="{FF2B5EF4-FFF2-40B4-BE49-F238E27FC236}">
              <a16:creationId xmlns:a16="http://schemas.microsoft.com/office/drawing/2014/main" id="{00000000-0008-0000-0300-00003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13" name="TextBox 1">
          <a:extLst>
            <a:ext uri="{FF2B5EF4-FFF2-40B4-BE49-F238E27FC236}">
              <a16:creationId xmlns:a16="http://schemas.microsoft.com/office/drawing/2014/main" id="{00000000-0008-0000-0300-00003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14" name="TextBox 1">
          <a:extLst>
            <a:ext uri="{FF2B5EF4-FFF2-40B4-BE49-F238E27FC236}">
              <a16:creationId xmlns:a16="http://schemas.microsoft.com/office/drawing/2014/main" id="{00000000-0008-0000-0300-00003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15" name="TextBox 1">
          <a:extLst>
            <a:ext uri="{FF2B5EF4-FFF2-40B4-BE49-F238E27FC236}">
              <a16:creationId xmlns:a16="http://schemas.microsoft.com/office/drawing/2014/main" id="{00000000-0008-0000-0300-00003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16" name="TextBox 1">
          <a:extLst>
            <a:ext uri="{FF2B5EF4-FFF2-40B4-BE49-F238E27FC236}">
              <a16:creationId xmlns:a16="http://schemas.microsoft.com/office/drawing/2014/main" id="{00000000-0008-0000-0300-00004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17" name="TextBox 1">
          <a:extLst>
            <a:ext uri="{FF2B5EF4-FFF2-40B4-BE49-F238E27FC236}">
              <a16:creationId xmlns:a16="http://schemas.microsoft.com/office/drawing/2014/main" id="{00000000-0008-0000-0300-00004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18" name="TextBox 1">
          <a:extLst>
            <a:ext uri="{FF2B5EF4-FFF2-40B4-BE49-F238E27FC236}">
              <a16:creationId xmlns:a16="http://schemas.microsoft.com/office/drawing/2014/main" id="{00000000-0008-0000-0300-00004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19" name="TextBox 1">
          <a:extLst>
            <a:ext uri="{FF2B5EF4-FFF2-40B4-BE49-F238E27FC236}">
              <a16:creationId xmlns:a16="http://schemas.microsoft.com/office/drawing/2014/main" id="{00000000-0008-0000-0300-00004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20" name="TextBox 1">
          <a:extLst>
            <a:ext uri="{FF2B5EF4-FFF2-40B4-BE49-F238E27FC236}">
              <a16:creationId xmlns:a16="http://schemas.microsoft.com/office/drawing/2014/main" id="{00000000-0008-0000-0300-00004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21" name="TextBox 1">
          <a:extLst>
            <a:ext uri="{FF2B5EF4-FFF2-40B4-BE49-F238E27FC236}">
              <a16:creationId xmlns:a16="http://schemas.microsoft.com/office/drawing/2014/main" id="{00000000-0008-0000-0300-00004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22" name="TextBox 1">
          <a:extLst>
            <a:ext uri="{FF2B5EF4-FFF2-40B4-BE49-F238E27FC236}">
              <a16:creationId xmlns:a16="http://schemas.microsoft.com/office/drawing/2014/main" id="{00000000-0008-0000-0300-00004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23" name="TextBox 1">
          <a:extLst>
            <a:ext uri="{FF2B5EF4-FFF2-40B4-BE49-F238E27FC236}">
              <a16:creationId xmlns:a16="http://schemas.microsoft.com/office/drawing/2014/main" id="{00000000-0008-0000-0300-00004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24" name="TextBox 1">
          <a:extLst>
            <a:ext uri="{FF2B5EF4-FFF2-40B4-BE49-F238E27FC236}">
              <a16:creationId xmlns:a16="http://schemas.microsoft.com/office/drawing/2014/main" id="{00000000-0008-0000-0300-00004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25" name="TextBox 1">
          <a:extLst>
            <a:ext uri="{FF2B5EF4-FFF2-40B4-BE49-F238E27FC236}">
              <a16:creationId xmlns:a16="http://schemas.microsoft.com/office/drawing/2014/main" id="{00000000-0008-0000-0300-00004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26" name="TextBox 1">
          <a:extLst>
            <a:ext uri="{FF2B5EF4-FFF2-40B4-BE49-F238E27FC236}">
              <a16:creationId xmlns:a16="http://schemas.microsoft.com/office/drawing/2014/main" id="{00000000-0008-0000-0300-00004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27" name="TextBox 1">
          <a:extLst>
            <a:ext uri="{FF2B5EF4-FFF2-40B4-BE49-F238E27FC236}">
              <a16:creationId xmlns:a16="http://schemas.microsoft.com/office/drawing/2014/main" id="{00000000-0008-0000-0300-00004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28" name="TextBox 1">
          <a:extLst>
            <a:ext uri="{FF2B5EF4-FFF2-40B4-BE49-F238E27FC236}">
              <a16:creationId xmlns:a16="http://schemas.microsoft.com/office/drawing/2014/main" id="{00000000-0008-0000-0300-00004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29" name="TextBox 4428">
          <a:extLst>
            <a:ext uri="{FF2B5EF4-FFF2-40B4-BE49-F238E27FC236}">
              <a16:creationId xmlns:a16="http://schemas.microsoft.com/office/drawing/2014/main" id="{00000000-0008-0000-0300-00004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30" name="TextBox 1">
          <a:extLst>
            <a:ext uri="{FF2B5EF4-FFF2-40B4-BE49-F238E27FC236}">
              <a16:creationId xmlns:a16="http://schemas.microsoft.com/office/drawing/2014/main" id="{00000000-0008-0000-0300-00004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31" name="TextBox 1">
          <a:extLst>
            <a:ext uri="{FF2B5EF4-FFF2-40B4-BE49-F238E27FC236}">
              <a16:creationId xmlns:a16="http://schemas.microsoft.com/office/drawing/2014/main" id="{00000000-0008-0000-0300-00004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32" name="TextBox 1">
          <a:extLst>
            <a:ext uri="{FF2B5EF4-FFF2-40B4-BE49-F238E27FC236}">
              <a16:creationId xmlns:a16="http://schemas.microsoft.com/office/drawing/2014/main" id="{00000000-0008-0000-0300-00005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33" name="TextBox 1">
          <a:extLst>
            <a:ext uri="{FF2B5EF4-FFF2-40B4-BE49-F238E27FC236}">
              <a16:creationId xmlns:a16="http://schemas.microsoft.com/office/drawing/2014/main" id="{00000000-0008-0000-0300-00005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34" name="TextBox 1">
          <a:extLst>
            <a:ext uri="{FF2B5EF4-FFF2-40B4-BE49-F238E27FC236}">
              <a16:creationId xmlns:a16="http://schemas.microsoft.com/office/drawing/2014/main" id="{00000000-0008-0000-0300-00005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35" name="TextBox 1">
          <a:extLst>
            <a:ext uri="{FF2B5EF4-FFF2-40B4-BE49-F238E27FC236}">
              <a16:creationId xmlns:a16="http://schemas.microsoft.com/office/drawing/2014/main" id="{00000000-0008-0000-0300-00005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36" name="TextBox 1">
          <a:extLst>
            <a:ext uri="{FF2B5EF4-FFF2-40B4-BE49-F238E27FC236}">
              <a16:creationId xmlns:a16="http://schemas.microsoft.com/office/drawing/2014/main" id="{00000000-0008-0000-0300-00005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37" name="TextBox 1">
          <a:extLst>
            <a:ext uri="{FF2B5EF4-FFF2-40B4-BE49-F238E27FC236}">
              <a16:creationId xmlns:a16="http://schemas.microsoft.com/office/drawing/2014/main" id="{00000000-0008-0000-0300-00005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38" name="TextBox 1">
          <a:extLst>
            <a:ext uri="{FF2B5EF4-FFF2-40B4-BE49-F238E27FC236}">
              <a16:creationId xmlns:a16="http://schemas.microsoft.com/office/drawing/2014/main" id="{00000000-0008-0000-0300-00005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39" name="TextBox 1">
          <a:extLst>
            <a:ext uri="{FF2B5EF4-FFF2-40B4-BE49-F238E27FC236}">
              <a16:creationId xmlns:a16="http://schemas.microsoft.com/office/drawing/2014/main" id="{00000000-0008-0000-0300-00005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40" name="TextBox 1">
          <a:extLst>
            <a:ext uri="{FF2B5EF4-FFF2-40B4-BE49-F238E27FC236}">
              <a16:creationId xmlns:a16="http://schemas.microsoft.com/office/drawing/2014/main" id="{00000000-0008-0000-0300-00005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41" name="TextBox 1">
          <a:extLst>
            <a:ext uri="{FF2B5EF4-FFF2-40B4-BE49-F238E27FC236}">
              <a16:creationId xmlns:a16="http://schemas.microsoft.com/office/drawing/2014/main" id="{00000000-0008-0000-0300-00005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42" name="TextBox 1">
          <a:extLst>
            <a:ext uri="{FF2B5EF4-FFF2-40B4-BE49-F238E27FC236}">
              <a16:creationId xmlns:a16="http://schemas.microsoft.com/office/drawing/2014/main" id="{00000000-0008-0000-0300-00005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43" name="TextBox 1">
          <a:extLst>
            <a:ext uri="{FF2B5EF4-FFF2-40B4-BE49-F238E27FC236}">
              <a16:creationId xmlns:a16="http://schemas.microsoft.com/office/drawing/2014/main" id="{00000000-0008-0000-0300-00005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44" name="TextBox 1">
          <a:extLst>
            <a:ext uri="{FF2B5EF4-FFF2-40B4-BE49-F238E27FC236}">
              <a16:creationId xmlns:a16="http://schemas.microsoft.com/office/drawing/2014/main" id="{00000000-0008-0000-0300-00005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45" name="TextBox 1">
          <a:extLst>
            <a:ext uri="{FF2B5EF4-FFF2-40B4-BE49-F238E27FC236}">
              <a16:creationId xmlns:a16="http://schemas.microsoft.com/office/drawing/2014/main" id="{00000000-0008-0000-0300-00005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46" name="TextBox 1">
          <a:extLst>
            <a:ext uri="{FF2B5EF4-FFF2-40B4-BE49-F238E27FC236}">
              <a16:creationId xmlns:a16="http://schemas.microsoft.com/office/drawing/2014/main" id="{00000000-0008-0000-0300-00005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47" name="TextBox 1">
          <a:extLst>
            <a:ext uri="{FF2B5EF4-FFF2-40B4-BE49-F238E27FC236}">
              <a16:creationId xmlns:a16="http://schemas.microsoft.com/office/drawing/2014/main" id="{00000000-0008-0000-0300-00005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48" name="TextBox 11">
          <a:extLst>
            <a:ext uri="{FF2B5EF4-FFF2-40B4-BE49-F238E27FC236}">
              <a16:creationId xmlns:a16="http://schemas.microsoft.com/office/drawing/2014/main" id="{00000000-0008-0000-0300-00006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49" name="TextBox 1">
          <a:extLst>
            <a:ext uri="{FF2B5EF4-FFF2-40B4-BE49-F238E27FC236}">
              <a16:creationId xmlns:a16="http://schemas.microsoft.com/office/drawing/2014/main" id="{00000000-0008-0000-0300-00006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50" name="TextBox 1">
          <a:extLst>
            <a:ext uri="{FF2B5EF4-FFF2-40B4-BE49-F238E27FC236}">
              <a16:creationId xmlns:a16="http://schemas.microsoft.com/office/drawing/2014/main" id="{00000000-0008-0000-0300-00006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51" name="TextBox 1">
          <a:extLst>
            <a:ext uri="{FF2B5EF4-FFF2-40B4-BE49-F238E27FC236}">
              <a16:creationId xmlns:a16="http://schemas.microsoft.com/office/drawing/2014/main" id="{00000000-0008-0000-0300-00006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52" name="TextBox 1">
          <a:extLst>
            <a:ext uri="{FF2B5EF4-FFF2-40B4-BE49-F238E27FC236}">
              <a16:creationId xmlns:a16="http://schemas.microsoft.com/office/drawing/2014/main" id="{00000000-0008-0000-0300-00006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53" name="TextBox 1">
          <a:extLst>
            <a:ext uri="{FF2B5EF4-FFF2-40B4-BE49-F238E27FC236}">
              <a16:creationId xmlns:a16="http://schemas.microsoft.com/office/drawing/2014/main" id="{00000000-0008-0000-0300-00006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54" name="TextBox 1">
          <a:extLst>
            <a:ext uri="{FF2B5EF4-FFF2-40B4-BE49-F238E27FC236}">
              <a16:creationId xmlns:a16="http://schemas.microsoft.com/office/drawing/2014/main" id="{00000000-0008-0000-0300-00006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55" name="TextBox 1">
          <a:extLst>
            <a:ext uri="{FF2B5EF4-FFF2-40B4-BE49-F238E27FC236}">
              <a16:creationId xmlns:a16="http://schemas.microsoft.com/office/drawing/2014/main" id="{00000000-0008-0000-0300-00006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56" name="TextBox 1">
          <a:extLst>
            <a:ext uri="{FF2B5EF4-FFF2-40B4-BE49-F238E27FC236}">
              <a16:creationId xmlns:a16="http://schemas.microsoft.com/office/drawing/2014/main" id="{00000000-0008-0000-0300-00006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57" name="TextBox 1">
          <a:extLst>
            <a:ext uri="{FF2B5EF4-FFF2-40B4-BE49-F238E27FC236}">
              <a16:creationId xmlns:a16="http://schemas.microsoft.com/office/drawing/2014/main" id="{00000000-0008-0000-0300-00006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58" name="TextBox 1">
          <a:extLst>
            <a:ext uri="{FF2B5EF4-FFF2-40B4-BE49-F238E27FC236}">
              <a16:creationId xmlns:a16="http://schemas.microsoft.com/office/drawing/2014/main" id="{00000000-0008-0000-0300-00006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59" name="TextBox 1">
          <a:extLst>
            <a:ext uri="{FF2B5EF4-FFF2-40B4-BE49-F238E27FC236}">
              <a16:creationId xmlns:a16="http://schemas.microsoft.com/office/drawing/2014/main" id="{00000000-0008-0000-0300-00006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60" name="TextBox 1">
          <a:extLst>
            <a:ext uri="{FF2B5EF4-FFF2-40B4-BE49-F238E27FC236}">
              <a16:creationId xmlns:a16="http://schemas.microsoft.com/office/drawing/2014/main" id="{00000000-0008-0000-0300-00006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61" name="TextBox 1">
          <a:extLst>
            <a:ext uri="{FF2B5EF4-FFF2-40B4-BE49-F238E27FC236}">
              <a16:creationId xmlns:a16="http://schemas.microsoft.com/office/drawing/2014/main" id="{00000000-0008-0000-0300-00006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62" name="TextBox 1">
          <a:extLst>
            <a:ext uri="{FF2B5EF4-FFF2-40B4-BE49-F238E27FC236}">
              <a16:creationId xmlns:a16="http://schemas.microsoft.com/office/drawing/2014/main" id="{00000000-0008-0000-0300-00006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63" name="TextBox 1">
          <a:extLst>
            <a:ext uri="{FF2B5EF4-FFF2-40B4-BE49-F238E27FC236}">
              <a16:creationId xmlns:a16="http://schemas.microsoft.com/office/drawing/2014/main" id="{00000000-0008-0000-0300-00006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64" name="TextBox 1">
          <a:extLst>
            <a:ext uri="{FF2B5EF4-FFF2-40B4-BE49-F238E27FC236}">
              <a16:creationId xmlns:a16="http://schemas.microsoft.com/office/drawing/2014/main" id="{00000000-0008-0000-0300-00007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65" name="TextBox 1">
          <a:extLst>
            <a:ext uri="{FF2B5EF4-FFF2-40B4-BE49-F238E27FC236}">
              <a16:creationId xmlns:a16="http://schemas.microsoft.com/office/drawing/2014/main" id="{00000000-0008-0000-0300-00007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66" name="TextBox 1">
          <a:extLst>
            <a:ext uri="{FF2B5EF4-FFF2-40B4-BE49-F238E27FC236}">
              <a16:creationId xmlns:a16="http://schemas.microsoft.com/office/drawing/2014/main" id="{00000000-0008-0000-0300-00007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67" name="TextBox 11">
          <a:extLst>
            <a:ext uri="{FF2B5EF4-FFF2-40B4-BE49-F238E27FC236}">
              <a16:creationId xmlns:a16="http://schemas.microsoft.com/office/drawing/2014/main" id="{00000000-0008-0000-0300-00007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68" name="TextBox 1">
          <a:extLst>
            <a:ext uri="{FF2B5EF4-FFF2-40B4-BE49-F238E27FC236}">
              <a16:creationId xmlns:a16="http://schemas.microsoft.com/office/drawing/2014/main" id="{00000000-0008-0000-0300-00007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69" name="TextBox 1">
          <a:extLst>
            <a:ext uri="{FF2B5EF4-FFF2-40B4-BE49-F238E27FC236}">
              <a16:creationId xmlns:a16="http://schemas.microsoft.com/office/drawing/2014/main" id="{00000000-0008-0000-0300-00007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70" name="TextBox 1">
          <a:extLst>
            <a:ext uri="{FF2B5EF4-FFF2-40B4-BE49-F238E27FC236}">
              <a16:creationId xmlns:a16="http://schemas.microsoft.com/office/drawing/2014/main" id="{00000000-0008-0000-0300-00007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71" name="TextBox 1">
          <a:extLst>
            <a:ext uri="{FF2B5EF4-FFF2-40B4-BE49-F238E27FC236}">
              <a16:creationId xmlns:a16="http://schemas.microsoft.com/office/drawing/2014/main" id="{00000000-0008-0000-0300-00007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72" name="TextBox 1">
          <a:extLst>
            <a:ext uri="{FF2B5EF4-FFF2-40B4-BE49-F238E27FC236}">
              <a16:creationId xmlns:a16="http://schemas.microsoft.com/office/drawing/2014/main" id="{00000000-0008-0000-0300-00007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73" name="TextBox 1">
          <a:extLst>
            <a:ext uri="{FF2B5EF4-FFF2-40B4-BE49-F238E27FC236}">
              <a16:creationId xmlns:a16="http://schemas.microsoft.com/office/drawing/2014/main" id="{00000000-0008-0000-0300-00007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74" name="TextBox 1">
          <a:extLst>
            <a:ext uri="{FF2B5EF4-FFF2-40B4-BE49-F238E27FC236}">
              <a16:creationId xmlns:a16="http://schemas.microsoft.com/office/drawing/2014/main" id="{00000000-0008-0000-0300-00007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75" name="TextBox 1">
          <a:extLst>
            <a:ext uri="{FF2B5EF4-FFF2-40B4-BE49-F238E27FC236}">
              <a16:creationId xmlns:a16="http://schemas.microsoft.com/office/drawing/2014/main" id="{00000000-0008-0000-0300-00007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76" name="TextBox 1">
          <a:extLst>
            <a:ext uri="{FF2B5EF4-FFF2-40B4-BE49-F238E27FC236}">
              <a16:creationId xmlns:a16="http://schemas.microsoft.com/office/drawing/2014/main" id="{00000000-0008-0000-0300-00007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77" name="TextBox 1">
          <a:extLst>
            <a:ext uri="{FF2B5EF4-FFF2-40B4-BE49-F238E27FC236}">
              <a16:creationId xmlns:a16="http://schemas.microsoft.com/office/drawing/2014/main" id="{00000000-0008-0000-0300-00007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78" name="TextBox 1">
          <a:extLst>
            <a:ext uri="{FF2B5EF4-FFF2-40B4-BE49-F238E27FC236}">
              <a16:creationId xmlns:a16="http://schemas.microsoft.com/office/drawing/2014/main" id="{00000000-0008-0000-0300-00007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79" name="TextBox 1">
          <a:extLst>
            <a:ext uri="{FF2B5EF4-FFF2-40B4-BE49-F238E27FC236}">
              <a16:creationId xmlns:a16="http://schemas.microsoft.com/office/drawing/2014/main" id="{00000000-0008-0000-0300-00007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80" name="TextBox 1">
          <a:extLst>
            <a:ext uri="{FF2B5EF4-FFF2-40B4-BE49-F238E27FC236}">
              <a16:creationId xmlns:a16="http://schemas.microsoft.com/office/drawing/2014/main" id="{00000000-0008-0000-0300-00008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81" name="TextBox 1">
          <a:extLst>
            <a:ext uri="{FF2B5EF4-FFF2-40B4-BE49-F238E27FC236}">
              <a16:creationId xmlns:a16="http://schemas.microsoft.com/office/drawing/2014/main" id="{00000000-0008-0000-0300-00008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82" name="TextBox 1">
          <a:extLst>
            <a:ext uri="{FF2B5EF4-FFF2-40B4-BE49-F238E27FC236}">
              <a16:creationId xmlns:a16="http://schemas.microsoft.com/office/drawing/2014/main" id="{00000000-0008-0000-0300-00008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83" name="TextBox 1">
          <a:extLst>
            <a:ext uri="{FF2B5EF4-FFF2-40B4-BE49-F238E27FC236}">
              <a16:creationId xmlns:a16="http://schemas.microsoft.com/office/drawing/2014/main" id="{00000000-0008-0000-0300-00008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84" name="TextBox 1">
          <a:extLst>
            <a:ext uri="{FF2B5EF4-FFF2-40B4-BE49-F238E27FC236}">
              <a16:creationId xmlns:a16="http://schemas.microsoft.com/office/drawing/2014/main" id="{00000000-0008-0000-0300-00008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85" name="TextBox 1">
          <a:extLst>
            <a:ext uri="{FF2B5EF4-FFF2-40B4-BE49-F238E27FC236}">
              <a16:creationId xmlns:a16="http://schemas.microsoft.com/office/drawing/2014/main" id="{00000000-0008-0000-0300-00008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86" name="TextBox 4485">
          <a:extLst>
            <a:ext uri="{FF2B5EF4-FFF2-40B4-BE49-F238E27FC236}">
              <a16:creationId xmlns:a16="http://schemas.microsoft.com/office/drawing/2014/main" id="{00000000-0008-0000-0300-00008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87" name="TextBox 1">
          <a:extLst>
            <a:ext uri="{FF2B5EF4-FFF2-40B4-BE49-F238E27FC236}">
              <a16:creationId xmlns:a16="http://schemas.microsoft.com/office/drawing/2014/main" id="{00000000-0008-0000-0300-00008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88" name="TextBox 1">
          <a:extLst>
            <a:ext uri="{FF2B5EF4-FFF2-40B4-BE49-F238E27FC236}">
              <a16:creationId xmlns:a16="http://schemas.microsoft.com/office/drawing/2014/main" id="{00000000-0008-0000-0300-00008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89" name="TextBox 1">
          <a:extLst>
            <a:ext uri="{FF2B5EF4-FFF2-40B4-BE49-F238E27FC236}">
              <a16:creationId xmlns:a16="http://schemas.microsoft.com/office/drawing/2014/main" id="{00000000-0008-0000-0300-00008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90" name="TextBox 1">
          <a:extLst>
            <a:ext uri="{FF2B5EF4-FFF2-40B4-BE49-F238E27FC236}">
              <a16:creationId xmlns:a16="http://schemas.microsoft.com/office/drawing/2014/main" id="{00000000-0008-0000-0300-00008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91" name="TextBox 1">
          <a:extLst>
            <a:ext uri="{FF2B5EF4-FFF2-40B4-BE49-F238E27FC236}">
              <a16:creationId xmlns:a16="http://schemas.microsoft.com/office/drawing/2014/main" id="{00000000-0008-0000-0300-00008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92" name="TextBox 1">
          <a:extLst>
            <a:ext uri="{FF2B5EF4-FFF2-40B4-BE49-F238E27FC236}">
              <a16:creationId xmlns:a16="http://schemas.microsoft.com/office/drawing/2014/main" id="{00000000-0008-0000-0300-00008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93" name="TextBox 1">
          <a:extLst>
            <a:ext uri="{FF2B5EF4-FFF2-40B4-BE49-F238E27FC236}">
              <a16:creationId xmlns:a16="http://schemas.microsoft.com/office/drawing/2014/main" id="{00000000-0008-0000-0300-00008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94" name="TextBox 1">
          <a:extLst>
            <a:ext uri="{FF2B5EF4-FFF2-40B4-BE49-F238E27FC236}">
              <a16:creationId xmlns:a16="http://schemas.microsoft.com/office/drawing/2014/main" id="{00000000-0008-0000-0300-00008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95" name="TextBox 1">
          <a:extLst>
            <a:ext uri="{FF2B5EF4-FFF2-40B4-BE49-F238E27FC236}">
              <a16:creationId xmlns:a16="http://schemas.microsoft.com/office/drawing/2014/main" id="{00000000-0008-0000-0300-00008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96" name="TextBox 1">
          <a:extLst>
            <a:ext uri="{FF2B5EF4-FFF2-40B4-BE49-F238E27FC236}">
              <a16:creationId xmlns:a16="http://schemas.microsoft.com/office/drawing/2014/main" id="{00000000-0008-0000-0300-00009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97" name="TextBox 1">
          <a:extLst>
            <a:ext uri="{FF2B5EF4-FFF2-40B4-BE49-F238E27FC236}">
              <a16:creationId xmlns:a16="http://schemas.microsoft.com/office/drawing/2014/main" id="{00000000-0008-0000-0300-00009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98" name="TextBox 1">
          <a:extLst>
            <a:ext uri="{FF2B5EF4-FFF2-40B4-BE49-F238E27FC236}">
              <a16:creationId xmlns:a16="http://schemas.microsoft.com/office/drawing/2014/main" id="{00000000-0008-0000-0300-00009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499" name="TextBox 1">
          <a:extLst>
            <a:ext uri="{FF2B5EF4-FFF2-40B4-BE49-F238E27FC236}">
              <a16:creationId xmlns:a16="http://schemas.microsoft.com/office/drawing/2014/main" id="{00000000-0008-0000-0300-00009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00" name="TextBox 1">
          <a:extLst>
            <a:ext uri="{FF2B5EF4-FFF2-40B4-BE49-F238E27FC236}">
              <a16:creationId xmlns:a16="http://schemas.microsoft.com/office/drawing/2014/main" id="{00000000-0008-0000-0300-00009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01" name="TextBox 1">
          <a:extLst>
            <a:ext uri="{FF2B5EF4-FFF2-40B4-BE49-F238E27FC236}">
              <a16:creationId xmlns:a16="http://schemas.microsoft.com/office/drawing/2014/main" id="{00000000-0008-0000-0300-00009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02" name="TextBox 1">
          <a:extLst>
            <a:ext uri="{FF2B5EF4-FFF2-40B4-BE49-F238E27FC236}">
              <a16:creationId xmlns:a16="http://schemas.microsoft.com/office/drawing/2014/main" id="{00000000-0008-0000-0300-00009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03" name="TextBox 1">
          <a:extLst>
            <a:ext uri="{FF2B5EF4-FFF2-40B4-BE49-F238E27FC236}">
              <a16:creationId xmlns:a16="http://schemas.microsoft.com/office/drawing/2014/main" id="{00000000-0008-0000-0300-00009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04" name="TextBox 1">
          <a:extLst>
            <a:ext uri="{FF2B5EF4-FFF2-40B4-BE49-F238E27FC236}">
              <a16:creationId xmlns:a16="http://schemas.microsoft.com/office/drawing/2014/main" id="{00000000-0008-0000-0300-00009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05" name="TextBox 1">
          <a:extLst>
            <a:ext uri="{FF2B5EF4-FFF2-40B4-BE49-F238E27FC236}">
              <a16:creationId xmlns:a16="http://schemas.microsoft.com/office/drawing/2014/main" id="{00000000-0008-0000-0300-00009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06" name="TextBox 11">
          <a:extLst>
            <a:ext uri="{FF2B5EF4-FFF2-40B4-BE49-F238E27FC236}">
              <a16:creationId xmlns:a16="http://schemas.microsoft.com/office/drawing/2014/main" id="{00000000-0008-0000-0300-00009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07" name="TextBox 1">
          <a:extLst>
            <a:ext uri="{FF2B5EF4-FFF2-40B4-BE49-F238E27FC236}">
              <a16:creationId xmlns:a16="http://schemas.microsoft.com/office/drawing/2014/main" id="{00000000-0008-0000-0300-00009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08" name="TextBox 1">
          <a:extLst>
            <a:ext uri="{FF2B5EF4-FFF2-40B4-BE49-F238E27FC236}">
              <a16:creationId xmlns:a16="http://schemas.microsoft.com/office/drawing/2014/main" id="{00000000-0008-0000-0300-00009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09" name="TextBox 1">
          <a:extLst>
            <a:ext uri="{FF2B5EF4-FFF2-40B4-BE49-F238E27FC236}">
              <a16:creationId xmlns:a16="http://schemas.microsoft.com/office/drawing/2014/main" id="{00000000-0008-0000-0300-00009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10" name="TextBox 1">
          <a:extLst>
            <a:ext uri="{FF2B5EF4-FFF2-40B4-BE49-F238E27FC236}">
              <a16:creationId xmlns:a16="http://schemas.microsoft.com/office/drawing/2014/main" id="{00000000-0008-0000-0300-00009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11" name="TextBox 1">
          <a:extLst>
            <a:ext uri="{FF2B5EF4-FFF2-40B4-BE49-F238E27FC236}">
              <a16:creationId xmlns:a16="http://schemas.microsoft.com/office/drawing/2014/main" id="{00000000-0008-0000-0300-00009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12" name="TextBox 1">
          <a:extLst>
            <a:ext uri="{FF2B5EF4-FFF2-40B4-BE49-F238E27FC236}">
              <a16:creationId xmlns:a16="http://schemas.microsoft.com/office/drawing/2014/main" id="{00000000-0008-0000-0300-0000A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13" name="TextBox 1">
          <a:extLst>
            <a:ext uri="{FF2B5EF4-FFF2-40B4-BE49-F238E27FC236}">
              <a16:creationId xmlns:a16="http://schemas.microsoft.com/office/drawing/2014/main" id="{00000000-0008-0000-0300-0000A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14" name="TextBox 1">
          <a:extLst>
            <a:ext uri="{FF2B5EF4-FFF2-40B4-BE49-F238E27FC236}">
              <a16:creationId xmlns:a16="http://schemas.microsoft.com/office/drawing/2014/main" id="{00000000-0008-0000-0300-0000A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15" name="TextBox 1">
          <a:extLst>
            <a:ext uri="{FF2B5EF4-FFF2-40B4-BE49-F238E27FC236}">
              <a16:creationId xmlns:a16="http://schemas.microsoft.com/office/drawing/2014/main" id="{00000000-0008-0000-0300-0000A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16" name="TextBox 1">
          <a:extLst>
            <a:ext uri="{FF2B5EF4-FFF2-40B4-BE49-F238E27FC236}">
              <a16:creationId xmlns:a16="http://schemas.microsoft.com/office/drawing/2014/main" id="{00000000-0008-0000-0300-0000A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17" name="TextBox 1">
          <a:extLst>
            <a:ext uri="{FF2B5EF4-FFF2-40B4-BE49-F238E27FC236}">
              <a16:creationId xmlns:a16="http://schemas.microsoft.com/office/drawing/2014/main" id="{00000000-0008-0000-0300-0000A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18" name="TextBox 1">
          <a:extLst>
            <a:ext uri="{FF2B5EF4-FFF2-40B4-BE49-F238E27FC236}">
              <a16:creationId xmlns:a16="http://schemas.microsoft.com/office/drawing/2014/main" id="{00000000-0008-0000-0300-0000A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19" name="TextBox 1">
          <a:extLst>
            <a:ext uri="{FF2B5EF4-FFF2-40B4-BE49-F238E27FC236}">
              <a16:creationId xmlns:a16="http://schemas.microsoft.com/office/drawing/2014/main" id="{00000000-0008-0000-0300-0000A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20" name="TextBox 1">
          <a:extLst>
            <a:ext uri="{FF2B5EF4-FFF2-40B4-BE49-F238E27FC236}">
              <a16:creationId xmlns:a16="http://schemas.microsoft.com/office/drawing/2014/main" id="{00000000-0008-0000-0300-0000A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21" name="TextBox 1">
          <a:extLst>
            <a:ext uri="{FF2B5EF4-FFF2-40B4-BE49-F238E27FC236}">
              <a16:creationId xmlns:a16="http://schemas.microsoft.com/office/drawing/2014/main" id="{00000000-0008-0000-0300-0000A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22" name="TextBox 1">
          <a:extLst>
            <a:ext uri="{FF2B5EF4-FFF2-40B4-BE49-F238E27FC236}">
              <a16:creationId xmlns:a16="http://schemas.microsoft.com/office/drawing/2014/main" id="{00000000-0008-0000-0300-0000A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23" name="TextBox 1">
          <a:extLst>
            <a:ext uri="{FF2B5EF4-FFF2-40B4-BE49-F238E27FC236}">
              <a16:creationId xmlns:a16="http://schemas.microsoft.com/office/drawing/2014/main" id="{00000000-0008-0000-0300-0000A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24" name="TextBox 1">
          <a:extLst>
            <a:ext uri="{FF2B5EF4-FFF2-40B4-BE49-F238E27FC236}">
              <a16:creationId xmlns:a16="http://schemas.microsoft.com/office/drawing/2014/main" id="{00000000-0008-0000-0300-0000A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25" name="TextBox 11">
          <a:extLst>
            <a:ext uri="{FF2B5EF4-FFF2-40B4-BE49-F238E27FC236}">
              <a16:creationId xmlns:a16="http://schemas.microsoft.com/office/drawing/2014/main" id="{00000000-0008-0000-0300-0000A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26" name="TextBox 1">
          <a:extLst>
            <a:ext uri="{FF2B5EF4-FFF2-40B4-BE49-F238E27FC236}">
              <a16:creationId xmlns:a16="http://schemas.microsoft.com/office/drawing/2014/main" id="{00000000-0008-0000-0300-0000A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27" name="TextBox 1">
          <a:extLst>
            <a:ext uri="{FF2B5EF4-FFF2-40B4-BE49-F238E27FC236}">
              <a16:creationId xmlns:a16="http://schemas.microsoft.com/office/drawing/2014/main" id="{00000000-0008-0000-0300-0000A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28" name="TextBox 1">
          <a:extLst>
            <a:ext uri="{FF2B5EF4-FFF2-40B4-BE49-F238E27FC236}">
              <a16:creationId xmlns:a16="http://schemas.microsoft.com/office/drawing/2014/main" id="{00000000-0008-0000-0300-0000B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29" name="TextBox 1">
          <a:extLst>
            <a:ext uri="{FF2B5EF4-FFF2-40B4-BE49-F238E27FC236}">
              <a16:creationId xmlns:a16="http://schemas.microsoft.com/office/drawing/2014/main" id="{00000000-0008-0000-0300-0000B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30" name="TextBox 1">
          <a:extLst>
            <a:ext uri="{FF2B5EF4-FFF2-40B4-BE49-F238E27FC236}">
              <a16:creationId xmlns:a16="http://schemas.microsoft.com/office/drawing/2014/main" id="{00000000-0008-0000-0300-0000B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31" name="TextBox 1">
          <a:extLst>
            <a:ext uri="{FF2B5EF4-FFF2-40B4-BE49-F238E27FC236}">
              <a16:creationId xmlns:a16="http://schemas.microsoft.com/office/drawing/2014/main" id="{00000000-0008-0000-0300-0000B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32" name="TextBox 1">
          <a:extLst>
            <a:ext uri="{FF2B5EF4-FFF2-40B4-BE49-F238E27FC236}">
              <a16:creationId xmlns:a16="http://schemas.microsoft.com/office/drawing/2014/main" id="{00000000-0008-0000-0300-0000B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33" name="TextBox 1">
          <a:extLst>
            <a:ext uri="{FF2B5EF4-FFF2-40B4-BE49-F238E27FC236}">
              <a16:creationId xmlns:a16="http://schemas.microsoft.com/office/drawing/2014/main" id="{00000000-0008-0000-0300-0000B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34" name="TextBox 1">
          <a:extLst>
            <a:ext uri="{FF2B5EF4-FFF2-40B4-BE49-F238E27FC236}">
              <a16:creationId xmlns:a16="http://schemas.microsoft.com/office/drawing/2014/main" id="{00000000-0008-0000-0300-0000B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35" name="TextBox 1">
          <a:extLst>
            <a:ext uri="{FF2B5EF4-FFF2-40B4-BE49-F238E27FC236}">
              <a16:creationId xmlns:a16="http://schemas.microsoft.com/office/drawing/2014/main" id="{00000000-0008-0000-0300-0000B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36" name="TextBox 1">
          <a:extLst>
            <a:ext uri="{FF2B5EF4-FFF2-40B4-BE49-F238E27FC236}">
              <a16:creationId xmlns:a16="http://schemas.microsoft.com/office/drawing/2014/main" id="{00000000-0008-0000-0300-0000B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37" name="TextBox 1">
          <a:extLst>
            <a:ext uri="{FF2B5EF4-FFF2-40B4-BE49-F238E27FC236}">
              <a16:creationId xmlns:a16="http://schemas.microsoft.com/office/drawing/2014/main" id="{00000000-0008-0000-0300-0000B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38" name="TextBox 1">
          <a:extLst>
            <a:ext uri="{FF2B5EF4-FFF2-40B4-BE49-F238E27FC236}">
              <a16:creationId xmlns:a16="http://schemas.microsoft.com/office/drawing/2014/main" id="{00000000-0008-0000-0300-0000B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39" name="TextBox 1">
          <a:extLst>
            <a:ext uri="{FF2B5EF4-FFF2-40B4-BE49-F238E27FC236}">
              <a16:creationId xmlns:a16="http://schemas.microsoft.com/office/drawing/2014/main" id="{00000000-0008-0000-0300-0000B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40" name="TextBox 1">
          <a:extLst>
            <a:ext uri="{FF2B5EF4-FFF2-40B4-BE49-F238E27FC236}">
              <a16:creationId xmlns:a16="http://schemas.microsoft.com/office/drawing/2014/main" id="{00000000-0008-0000-0300-0000B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41" name="TextBox 1">
          <a:extLst>
            <a:ext uri="{FF2B5EF4-FFF2-40B4-BE49-F238E27FC236}">
              <a16:creationId xmlns:a16="http://schemas.microsoft.com/office/drawing/2014/main" id="{00000000-0008-0000-0300-0000B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42" name="TextBox 1">
          <a:extLst>
            <a:ext uri="{FF2B5EF4-FFF2-40B4-BE49-F238E27FC236}">
              <a16:creationId xmlns:a16="http://schemas.microsoft.com/office/drawing/2014/main" id="{00000000-0008-0000-0300-0000B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43" name="TextBox 1">
          <a:extLst>
            <a:ext uri="{FF2B5EF4-FFF2-40B4-BE49-F238E27FC236}">
              <a16:creationId xmlns:a16="http://schemas.microsoft.com/office/drawing/2014/main" id="{00000000-0008-0000-0300-0000B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44" name="TextBox 11">
          <a:extLst>
            <a:ext uri="{FF2B5EF4-FFF2-40B4-BE49-F238E27FC236}">
              <a16:creationId xmlns:a16="http://schemas.microsoft.com/office/drawing/2014/main" id="{00000000-0008-0000-0300-0000C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45" name="TextBox 1">
          <a:extLst>
            <a:ext uri="{FF2B5EF4-FFF2-40B4-BE49-F238E27FC236}">
              <a16:creationId xmlns:a16="http://schemas.microsoft.com/office/drawing/2014/main" id="{00000000-0008-0000-0300-0000C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46" name="TextBox 1">
          <a:extLst>
            <a:ext uri="{FF2B5EF4-FFF2-40B4-BE49-F238E27FC236}">
              <a16:creationId xmlns:a16="http://schemas.microsoft.com/office/drawing/2014/main" id="{00000000-0008-0000-0300-0000C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47" name="TextBox 1">
          <a:extLst>
            <a:ext uri="{FF2B5EF4-FFF2-40B4-BE49-F238E27FC236}">
              <a16:creationId xmlns:a16="http://schemas.microsoft.com/office/drawing/2014/main" id="{00000000-0008-0000-0300-0000C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48" name="TextBox 1">
          <a:extLst>
            <a:ext uri="{FF2B5EF4-FFF2-40B4-BE49-F238E27FC236}">
              <a16:creationId xmlns:a16="http://schemas.microsoft.com/office/drawing/2014/main" id="{00000000-0008-0000-0300-0000C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49" name="TextBox 1">
          <a:extLst>
            <a:ext uri="{FF2B5EF4-FFF2-40B4-BE49-F238E27FC236}">
              <a16:creationId xmlns:a16="http://schemas.microsoft.com/office/drawing/2014/main" id="{00000000-0008-0000-0300-0000C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50" name="TextBox 1">
          <a:extLst>
            <a:ext uri="{FF2B5EF4-FFF2-40B4-BE49-F238E27FC236}">
              <a16:creationId xmlns:a16="http://schemas.microsoft.com/office/drawing/2014/main" id="{00000000-0008-0000-0300-0000C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51" name="TextBox 1">
          <a:extLst>
            <a:ext uri="{FF2B5EF4-FFF2-40B4-BE49-F238E27FC236}">
              <a16:creationId xmlns:a16="http://schemas.microsoft.com/office/drawing/2014/main" id="{00000000-0008-0000-0300-0000C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52" name="TextBox 1">
          <a:extLst>
            <a:ext uri="{FF2B5EF4-FFF2-40B4-BE49-F238E27FC236}">
              <a16:creationId xmlns:a16="http://schemas.microsoft.com/office/drawing/2014/main" id="{00000000-0008-0000-0300-0000C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53" name="TextBox 1">
          <a:extLst>
            <a:ext uri="{FF2B5EF4-FFF2-40B4-BE49-F238E27FC236}">
              <a16:creationId xmlns:a16="http://schemas.microsoft.com/office/drawing/2014/main" id="{00000000-0008-0000-0300-0000C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54" name="TextBox 1">
          <a:extLst>
            <a:ext uri="{FF2B5EF4-FFF2-40B4-BE49-F238E27FC236}">
              <a16:creationId xmlns:a16="http://schemas.microsoft.com/office/drawing/2014/main" id="{00000000-0008-0000-0300-0000C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55" name="TextBox 1">
          <a:extLst>
            <a:ext uri="{FF2B5EF4-FFF2-40B4-BE49-F238E27FC236}">
              <a16:creationId xmlns:a16="http://schemas.microsoft.com/office/drawing/2014/main" id="{00000000-0008-0000-0300-0000C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56" name="TextBox 1">
          <a:extLst>
            <a:ext uri="{FF2B5EF4-FFF2-40B4-BE49-F238E27FC236}">
              <a16:creationId xmlns:a16="http://schemas.microsoft.com/office/drawing/2014/main" id="{00000000-0008-0000-0300-0000C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57" name="TextBox 1">
          <a:extLst>
            <a:ext uri="{FF2B5EF4-FFF2-40B4-BE49-F238E27FC236}">
              <a16:creationId xmlns:a16="http://schemas.microsoft.com/office/drawing/2014/main" id="{00000000-0008-0000-0300-0000C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58" name="TextBox 1">
          <a:extLst>
            <a:ext uri="{FF2B5EF4-FFF2-40B4-BE49-F238E27FC236}">
              <a16:creationId xmlns:a16="http://schemas.microsoft.com/office/drawing/2014/main" id="{00000000-0008-0000-0300-0000C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59" name="TextBox 1">
          <a:extLst>
            <a:ext uri="{FF2B5EF4-FFF2-40B4-BE49-F238E27FC236}">
              <a16:creationId xmlns:a16="http://schemas.microsoft.com/office/drawing/2014/main" id="{00000000-0008-0000-0300-0000C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60" name="TextBox 1">
          <a:extLst>
            <a:ext uri="{FF2B5EF4-FFF2-40B4-BE49-F238E27FC236}">
              <a16:creationId xmlns:a16="http://schemas.microsoft.com/office/drawing/2014/main" id="{00000000-0008-0000-0300-0000D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61" name="TextBox 1">
          <a:extLst>
            <a:ext uri="{FF2B5EF4-FFF2-40B4-BE49-F238E27FC236}">
              <a16:creationId xmlns:a16="http://schemas.microsoft.com/office/drawing/2014/main" id="{00000000-0008-0000-0300-0000D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62" name="TextBox 1">
          <a:extLst>
            <a:ext uri="{FF2B5EF4-FFF2-40B4-BE49-F238E27FC236}">
              <a16:creationId xmlns:a16="http://schemas.microsoft.com/office/drawing/2014/main" id="{00000000-0008-0000-0300-0000D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63" name="TextBox 11">
          <a:extLst>
            <a:ext uri="{FF2B5EF4-FFF2-40B4-BE49-F238E27FC236}">
              <a16:creationId xmlns:a16="http://schemas.microsoft.com/office/drawing/2014/main" id="{00000000-0008-0000-0300-0000D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64" name="TextBox 1">
          <a:extLst>
            <a:ext uri="{FF2B5EF4-FFF2-40B4-BE49-F238E27FC236}">
              <a16:creationId xmlns:a16="http://schemas.microsoft.com/office/drawing/2014/main" id="{00000000-0008-0000-0300-0000D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65" name="TextBox 1">
          <a:extLst>
            <a:ext uri="{FF2B5EF4-FFF2-40B4-BE49-F238E27FC236}">
              <a16:creationId xmlns:a16="http://schemas.microsoft.com/office/drawing/2014/main" id="{00000000-0008-0000-0300-0000D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66" name="TextBox 1">
          <a:extLst>
            <a:ext uri="{FF2B5EF4-FFF2-40B4-BE49-F238E27FC236}">
              <a16:creationId xmlns:a16="http://schemas.microsoft.com/office/drawing/2014/main" id="{00000000-0008-0000-0300-0000D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67" name="TextBox 1">
          <a:extLst>
            <a:ext uri="{FF2B5EF4-FFF2-40B4-BE49-F238E27FC236}">
              <a16:creationId xmlns:a16="http://schemas.microsoft.com/office/drawing/2014/main" id="{00000000-0008-0000-0300-0000D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68" name="TextBox 1">
          <a:extLst>
            <a:ext uri="{FF2B5EF4-FFF2-40B4-BE49-F238E27FC236}">
              <a16:creationId xmlns:a16="http://schemas.microsoft.com/office/drawing/2014/main" id="{00000000-0008-0000-0300-0000D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69" name="TextBox 1">
          <a:extLst>
            <a:ext uri="{FF2B5EF4-FFF2-40B4-BE49-F238E27FC236}">
              <a16:creationId xmlns:a16="http://schemas.microsoft.com/office/drawing/2014/main" id="{00000000-0008-0000-0300-0000D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70" name="TextBox 1">
          <a:extLst>
            <a:ext uri="{FF2B5EF4-FFF2-40B4-BE49-F238E27FC236}">
              <a16:creationId xmlns:a16="http://schemas.microsoft.com/office/drawing/2014/main" id="{00000000-0008-0000-0300-0000D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71" name="TextBox 1">
          <a:extLst>
            <a:ext uri="{FF2B5EF4-FFF2-40B4-BE49-F238E27FC236}">
              <a16:creationId xmlns:a16="http://schemas.microsoft.com/office/drawing/2014/main" id="{00000000-0008-0000-0300-0000D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72" name="TextBox 1">
          <a:extLst>
            <a:ext uri="{FF2B5EF4-FFF2-40B4-BE49-F238E27FC236}">
              <a16:creationId xmlns:a16="http://schemas.microsoft.com/office/drawing/2014/main" id="{00000000-0008-0000-0300-0000D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73" name="TextBox 1">
          <a:extLst>
            <a:ext uri="{FF2B5EF4-FFF2-40B4-BE49-F238E27FC236}">
              <a16:creationId xmlns:a16="http://schemas.microsoft.com/office/drawing/2014/main" id="{00000000-0008-0000-0300-0000D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74" name="TextBox 1">
          <a:extLst>
            <a:ext uri="{FF2B5EF4-FFF2-40B4-BE49-F238E27FC236}">
              <a16:creationId xmlns:a16="http://schemas.microsoft.com/office/drawing/2014/main" id="{00000000-0008-0000-0300-0000D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75" name="TextBox 1">
          <a:extLst>
            <a:ext uri="{FF2B5EF4-FFF2-40B4-BE49-F238E27FC236}">
              <a16:creationId xmlns:a16="http://schemas.microsoft.com/office/drawing/2014/main" id="{00000000-0008-0000-0300-0000D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76" name="TextBox 1">
          <a:extLst>
            <a:ext uri="{FF2B5EF4-FFF2-40B4-BE49-F238E27FC236}">
              <a16:creationId xmlns:a16="http://schemas.microsoft.com/office/drawing/2014/main" id="{00000000-0008-0000-0300-0000E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77" name="TextBox 1">
          <a:extLst>
            <a:ext uri="{FF2B5EF4-FFF2-40B4-BE49-F238E27FC236}">
              <a16:creationId xmlns:a16="http://schemas.microsoft.com/office/drawing/2014/main" id="{00000000-0008-0000-0300-0000E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78" name="TextBox 1">
          <a:extLst>
            <a:ext uri="{FF2B5EF4-FFF2-40B4-BE49-F238E27FC236}">
              <a16:creationId xmlns:a16="http://schemas.microsoft.com/office/drawing/2014/main" id="{00000000-0008-0000-0300-0000E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79" name="TextBox 1">
          <a:extLst>
            <a:ext uri="{FF2B5EF4-FFF2-40B4-BE49-F238E27FC236}">
              <a16:creationId xmlns:a16="http://schemas.microsoft.com/office/drawing/2014/main" id="{00000000-0008-0000-0300-0000E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80" name="TextBox 1">
          <a:extLst>
            <a:ext uri="{FF2B5EF4-FFF2-40B4-BE49-F238E27FC236}">
              <a16:creationId xmlns:a16="http://schemas.microsoft.com/office/drawing/2014/main" id="{00000000-0008-0000-0300-0000E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81" name="TextBox 1">
          <a:extLst>
            <a:ext uri="{FF2B5EF4-FFF2-40B4-BE49-F238E27FC236}">
              <a16:creationId xmlns:a16="http://schemas.microsoft.com/office/drawing/2014/main" id="{00000000-0008-0000-0300-0000E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82" name="TextBox 11">
          <a:extLst>
            <a:ext uri="{FF2B5EF4-FFF2-40B4-BE49-F238E27FC236}">
              <a16:creationId xmlns:a16="http://schemas.microsoft.com/office/drawing/2014/main" id="{00000000-0008-0000-0300-0000E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83" name="TextBox 1">
          <a:extLst>
            <a:ext uri="{FF2B5EF4-FFF2-40B4-BE49-F238E27FC236}">
              <a16:creationId xmlns:a16="http://schemas.microsoft.com/office/drawing/2014/main" id="{00000000-0008-0000-0300-0000E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84" name="TextBox 1">
          <a:extLst>
            <a:ext uri="{FF2B5EF4-FFF2-40B4-BE49-F238E27FC236}">
              <a16:creationId xmlns:a16="http://schemas.microsoft.com/office/drawing/2014/main" id="{00000000-0008-0000-0300-0000E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85" name="TextBox 1">
          <a:extLst>
            <a:ext uri="{FF2B5EF4-FFF2-40B4-BE49-F238E27FC236}">
              <a16:creationId xmlns:a16="http://schemas.microsoft.com/office/drawing/2014/main" id="{00000000-0008-0000-0300-0000E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86" name="TextBox 1">
          <a:extLst>
            <a:ext uri="{FF2B5EF4-FFF2-40B4-BE49-F238E27FC236}">
              <a16:creationId xmlns:a16="http://schemas.microsoft.com/office/drawing/2014/main" id="{00000000-0008-0000-0300-0000E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87" name="TextBox 1">
          <a:extLst>
            <a:ext uri="{FF2B5EF4-FFF2-40B4-BE49-F238E27FC236}">
              <a16:creationId xmlns:a16="http://schemas.microsoft.com/office/drawing/2014/main" id="{00000000-0008-0000-0300-0000E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88" name="TextBox 1">
          <a:extLst>
            <a:ext uri="{FF2B5EF4-FFF2-40B4-BE49-F238E27FC236}">
              <a16:creationId xmlns:a16="http://schemas.microsoft.com/office/drawing/2014/main" id="{00000000-0008-0000-0300-0000E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89" name="TextBox 1">
          <a:extLst>
            <a:ext uri="{FF2B5EF4-FFF2-40B4-BE49-F238E27FC236}">
              <a16:creationId xmlns:a16="http://schemas.microsoft.com/office/drawing/2014/main" id="{00000000-0008-0000-0300-0000E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90" name="TextBox 1">
          <a:extLst>
            <a:ext uri="{FF2B5EF4-FFF2-40B4-BE49-F238E27FC236}">
              <a16:creationId xmlns:a16="http://schemas.microsoft.com/office/drawing/2014/main" id="{00000000-0008-0000-0300-0000E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91" name="TextBox 1">
          <a:extLst>
            <a:ext uri="{FF2B5EF4-FFF2-40B4-BE49-F238E27FC236}">
              <a16:creationId xmlns:a16="http://schemas.microsoft.com/office/drawing/2014/main" id="{00000000-0008-0000-0300-0000E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92" name="TextBox 1">
          <a:extLst>
            <a:ext uri="{FF2B5EF4-FFF2-40B4-BE49-F238E27FC236}">
              <a16:creationId xmlns:a16="http://schemas.microsoft.com/office/drawing/2014/main" id="{00000000-0008-0000-0300-0000F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93" name="TextBox 1">
          <a:extLst>
            <a:ext uri="{FF2B5EF4-FFF2-40B4-BE49-F238E27FC236}">
              <a16:creationId xmlns:a16="http://schemas.microsoft.com/office/drawing/2014/main" id="{00000000-0008-0000-0300-0000F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94" name="TextBox 1">
          <a:extLst>
            <a:ext uri="{FF2B5EF4-FFF2-40B4-BE49-F238E27FC236}">
              <a16:creationId xmlns:a16="http://schemas.microsoft.com/office/drawing/2014/main" id="{00000000-0008-0000-0300-0000F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95" name="TextBox 1">
          <a:extLst>
            <a:ext uri="{FF2B5EF4-FFF2-40B4-BE49-F238E27FC236}">
              <a16:creationId xmlns:a16="http://schemas.microsoft.com/office/drawing/2014/main" id="{00000000-0008-0000-0300-0000F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96" name="TextBox 1">
          <a:extLst>
            <a:ext uri="{FF2B5EF4-FFF2-40B4-BE49-F238E27FC236}">
              <a16:creationId xmlns:a16="http://schemas.microsoft.com/office/drawing/2014/main" id="{00000000-0008-0000-0300-0000F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97" name="TextBox 1">
          <a:extLst>
            <a:ext uri="{FF2B5EF4-FFF2-40B4-BE49-F238E27FC236}">
              <a16:creationId xmlns:a16="http://schemas.microsoft.com/office/drawing/2014/main" id="{00000000-0008-0000-0300-0000F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98" name="TextBox 1">
          <a:extLst>
            <a:ext uri="{FF2B5EF4-FFF2-40B4-BE49-F238E27FC236}">
              <a16:creationId xmlns:a16="http://schemas.microsoft.com/office/drawing/2014/main" id="{00000000-0008-0000-0300-0000F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599" name="TextBox 1">
          <a:extLst>
            <a:ext uri="{FF2B5EF4-FFF2-40B4-BE49-F238E27FC236}">
              <a16:creationId xmlns:a16="http://schemas.microsoft.com/office/drawing/2014/main" id="{00000000-0008-0000-0300-0000F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00" name="TextBox 1">
          <a:extLst>
            <a:ext uri="{FF2B5EF4-FFF2-40B4-BE49-F238E27FC236}">
              <a16:creationId xmlns:a16="http://schemas.microsoft.com/office/drawing/2014/main" id="{00000000-0008-0000-0300-0000F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01" name="TextBox 1">
          <a:extLst>
            <a:ext uri="{FF2B5EF4-FFF2-40B4-BE49-F238E27FC236}">
              <a16:creationId xmlns:a16="http://schemas.microsoft.com/office/drawing/2014/main" id="{00000000-0008-0000-0300-0000F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02" name="TextBox 11">
          <a:extLst>
            <a:ext uri="{FF2B5EF4-FFF2-40B4-BE49-F238E27FC236}">
              <a16:creationId xmlns:a16="http://schemas.microsoft.com/office/drawing/2014/main" id="{00000000-0008-0000-0300-0000F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03" name="TextBox 1">
          <a:extLst>
            <a:ext uri="{FF2B5EF4-FFF2-40B4-BE49-F238E27FC236}">
              <a16:creationId xmlns:a16="http://schemas.microsoft.com/office/drawing/2014/main" id="{00000000-0008-0000-0300-0000F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04" name="TextBox 1">
          <a:extLst>
            <a:ext uri="{FF2B5EF4-FFF2-40B4-BE49-F238E27FC236}">
              <a16:creationId xmlns:a16="http://schemas.microsoft.com/office/drawing/2014/main" id="{00000000-0008-0000-0300-0000F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05" name="TextBox 1">
          <a:extLst>
            <a:ext uri="{FF2B5EF4-FFF2-40B4-BE49-F238E27FC236}">
              <a16:creationId xmlns:a16="http://schemas.microsoft.com/office/drawing/2014/main" id="{00000000-0008-0000-0300-0000F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06" name="TextBox 1">
          <a:extLst>
            <a:ext uri="{FF2B5EF4-FFF2-40B4-BE49-F238E27FC236}">
              <a16:creationId xmlns:a16="http://schemas.microsoft.com/office/drawing/2014/main" id="{00000000-0008-0000-0300-0000F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07" name="TextBox 1">
          <a:extLst>
            <a:ext uri="{FF2B5EF4-FFF2-40B4-BE49-F238E27FC236}">
              <a16:creationId xmlns:a16="http://schemas.microsoft.com/office/drawing/2014/main" id="{00000000-0008-0000-0300-0000F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08" name="TextBox 1">
          <a:extLst>
            <a:ext uri="{FF2B5EF4-FFF2-40B4-BE49-F238E27FC236}">
              <a16:creationId xmlns:a16="http://schemas.microsoft.com/office/drawing/2014/main" id="{00000000-0008-0000-0300-00000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09" name="TextBox 1">
          <a:extLst>
            <a:ext uri="{FF2B5EF4-FFF2-40B4-BE49-F238E27FC236}">
              <a16:creationId xmlns:a16="http://schemas.microsoft.com/office/drawing/2014/main" id="{00000000-0008-0000-0300-00000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10" name="TextBox 1">
          <a:extLst>
            <a:ext uri="{FF2B5EF4-FFF2-40B4-BE49-F238E27FC236}">
              <a16:creationId xmlns:a16="http://schemas.microsoft.com/office/drawing/2014/main" id="{00000000-0008-0000-0300-00000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11" name="TextBox 1">
          <a:extLst>
            <a:ext uri="{FF2B5EF4-FFF2-40B4-BE49-F238E27FC236}">
              <a16:creationId xmlns:a16="http://schemas.microsoft.com/office/drawing/2014/main" id="{00000000-0008-0000-0300-00000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12" name="TextBox 1">
          <a:extLst>
            <a:ext uri="{FF2B5EF4-FFF2-40B4-BE49-F238E27FC236}">
              <a16:creationId xmlns:a16="http://schemas.microsoft.com/office/drawing/2014/main" id="{00000000-0008-0000-0300-00000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13" name="TextBox 1">
          <a:extLst>
            <a:ext uri="{FF2B5EF4-FFF2-40B4-BE49-F238E27FC236}">
              <a16:creationId xmlns:a16="http://schemas.microsoft.com/office/drawing/2014/main" id="{00000000-0008-0000-0300-00000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14" name="TextBox 1">
          <a:extLst>
            <a:ext uri="{FF2B5EF4-FFF2-40B4-BE49-F238E27FC236}">
              <a16:creationId xmlns:a16="http://schemas.microsoft.com/office/drawing/2014/main" id="{00000000-0008-0000-0300-00000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15" name="TextBox 1">
          <a:extLst>
            <a:ext uri="{FF2B5EF4-FFF2-40B4-BE49-F238E27FC236}">
              <a16:creationId xmlns:a16="http://schemas.microsoft.com/office/drawing/2014/main" id="{00000000-0008-0000-0300-00000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16" name="TextBox 1">
          <a:extLst>
            <a:ext uri="{FF2B5EF4-FFF2-40B4-BE49-F238E27FC236}">
              <a16:creationId xmlns:a16="http://schemas.microsoft.com/office/drawing/2014/main" id="{00000000-0008-0000-0300-00000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17" name="TextBox 1">
          <a:extLst>
            <a:ext uri="{FF2B5EF4-FFF2-40B4-BE49-F238E27FC236}">
              <a16:creationId xmlns:a16="http://schemas.microsoft.com/office/drawing/2014/main" id="{00000000-0008-0000-0300-00000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18" name="TextBox 1">
          <a:extLst>
            <a:ext uri="{FF2B5EF4-FFF2-40B4-BE49-F238E27FC236}">
              <a16:creationId xmlns:a16="http://schemas.microsoft.com/office/drawing/2014/main" id="{00000000-0008-0000-0300-00000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19" name="TextBox 1">
          <a:extLst>
            <a:ext uri="{FF2B5EF4-FFF2-40B4-BE49-F238E27FC236}">
              <a16:creationId xmlns:a16="http://schemas.microsoft.com/office/drawing/2014/main" id="{00000000-0008-0000-0300-00000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20" name="TextBox 1">
          <a:extLst>
            <a:ext uri="{FF2B5EF4-FFF2-40B4-BE49-F238E27FC236}">
              <a16:creationId xmlns:a16="http://schemas.microsoft.com/office/drawing/2014/main" id="{00000000-0008-0000-0300-00000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21" name="TextBox 1">
          <a:extLst>
            <a:ext uri="{FF2B5EF4-FFF2-40B4-BE49-F238E27FC236}">
              <a16:creationId xmlns:a16="http://schemas.microsoft.com/office/drawing/2014/main" id="{00000000-0008-0000-0300-00000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22" name="TextBox 11">
          <a:extLst>
            <a:ext uri="{FF2B5EF4-FFF2-40B4-BE49-F238E27FC236}">
              <a16:creationId xmlns:a16="http://schemas.microsoft.com/office/drawing/2014/main" id="{00000000-0008-0000-0300-00000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23" name="TextBox 1">
          <a:extLst>
            <a:ext uri="{FF2B5EF4-FFF2-40B4-BE49-F238E27FC236}">
              <a16:creationId xmlns:a16="http://schemas.microsoft.com/office/drawing/2014/main" id="{00000000-0008-0000-0300-00000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24" name="TextBox 1">
          <a:extLst>
            <a:ext uri="{FF2B5EF4-FFF2-40B4-BE49-F238E27FC236}">
              <a16:creationId xmlns:a16="http://schemas.microsoft.com/office/drawing/2014/main" id="{00000000-0008-0000-0300-00001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25" name="TextBox 1">
          <a:extLst>
            <a:ext uri="{FF2B5EF4-FFF2-40B4-BE49-F238E27FC236}">
              <a16:creationId xmlns:a16="http://schemas.microsoft.com/office/drawing/2014/main" id="{00000000-0008-0000-0300-00001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26" name="TextBox 1">
          <a:extLst>
            <a:ext uri="{FF2B5EF4-FFF2-40B4-BE49-F238E27FC236}">
              <a16:creationId xmlns:a16="http://schemas.microsoft.com/office/drawing/2014/main" id="{00000000-0008-0000-0300-00001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27" name="TextBox 1">
          <a:extLst>
            <a:ext uri="{FF2B5EF4-FFF2-40B4-BE49-F238E27FC236}">
              <a16:creationId xmlns:a16="http://schemas.microsoft.com/office/drawing/2014/main" id="{00000000-0008-0000-0300-00001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28" name="TextBox 1">
          <a:extLst>
            <a:ext uri="{FF2B5EF4-FFF2-40B4-BE49-F238E27FC236}">
              <a16:creationId xmlns:a16="http://schemas.microsoft.com/office/drawing/2014/main" id="{00000000-0008-0000-0300-00001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29" name="TextBox 1">
          <a:extLst>
            <a:ext uri="{FF2B5EF4-FFF2-40B4-BE49-F238E27FC236}">
              <a16:creationId xmlns:a16="http://schemas.microsoft.com/office/drawing/2014/main" id="{00000000-0008-0000-0300-00001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30" name="TextBox 1">
          <a:extLst>
            <a:ext uri="{FF2B5EF4-FFF2-40B4-BE49-F238E27FC236}">
              <a16:creationId xmlns:a16="http://schemas.microsoft.com/office/drawing/2014/main" id="{00000000-0008-0000-0300-00001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31" name="TextBox 1">
          <a:extLst>
            <a:ext uri="{FF2B5EF4-FFF2-40B4-BE49-F238E27FC236}">
              <a16:creationId xmlns:a16="http://schemas.microsoft.com/office/drawing/2014/main" id="{00000000-0008-0000-0300-00001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32" name="TextBox 1">
          <a:extLst>
            <a:ext uri="{FF2B5EF4-FFF2-40B4-BE49-F238E27FC236}">
              <a16:creationId xmlns:a16="http://schemas.microsoft.com/office/drawing/2014/main" id="{00000000-0008-0000-0300-00001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33" name="TextBox 1">
          <a:extLst>
            <a:ext uri="{FF2B5EF4-FFF2-40B4-BE49-F238E27FC236}">
              <a16:creationId xmlns:a16="http://schemas.microsoft.com/office/drawing/2014/main" id="{00000000-0008-0000-0300-00001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34" name="TextBox 1">
          <a:extLst>
            <a:ext uri="{FF2B5EF4-FFF2-40B4-BE49-F238E27FC236}">
              <a16:creationId xmlns:a16="http://schemas.microsoft.com/office/drawing/2014/main" id="{00000000-0008-0000-0300-00001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35" name="TextBox 1">
          <a:extLst>
            <a:ext uri="{FF2B5EF4-FFF2-40B4-BE49-F238E27FC236}">
              <a16:creationId xmlns:a16="http://schemas.microsoft.com/office/drawing/2014/main" id="{00000000-0008-0000-0300-00001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36" name="TextBox 1">
          <a:extLst>
            <a:ext uri="{FF2B5EF4-FFF2-40B4-BE49-F238E27FC236}">
              <a16:creationId xmlns:a16="http://schemas.microsoft.com/office/drawing/2014/main" id="{00000000-0008-0000-0300-00001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37" name="TextBox 1">
          <a:extLst>
            <a:ext uri="{FF2B5EF4-FFF2-40B4-BE49-F238E27FC236}">
              <a16:creationId xmlns:a16="http://schemas.microsoft.com/office/drawing/2014/main" id="{00000000-0008-0000-0300-00001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38" name="TextBox 1">
          <a:extLst>
            <a:ext uri="{FF2B5EF4-FFF2-40B4-BE49-F238E27FC236}">
              <a16:creationId xmlns:a16="http://schemas.microsoft.com/office/drawing/2014/main" id="{00000000-0008-0000-0300-00001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39" name="TextBox 1">
          <a:extLst>
            <a:ext uri="{FF2B5EF4-FFF2-40B4-BE49-F238E27FC236}">
              <a16:creationId xmlns:a16="http://schemas.microsoft.com/office/drawing/2014/main" id="{00000000-0008-0000-0300-00001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40" name="TextBox 1">
          <a:extLst>
            <a:ext uri="{FF2B5EF4-FFF2-40B4-BE49-F238E27FC236}">
              <a16:creationId xmlns:a16="http://schemas.microsoft.com/office/drawing/2014/main" id="{00000000-0008-0000-0300-00002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41" name="TextBox 11">
          <a:extLst>
            <a:ext uri="{FF2B5EF4-FFF2-40B4-BE49-F238E27FC236}">
              <a16:creationId xmlns:a16="http://schemas.microsoft.com/office/drawing/2014/main" id="{00000000-0008-0000-0300-00002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42" name="TextBox 1">
          <a:extLst>
            <a:ext uri="{FF2B5EF4-FFF2-40B4-BE49-F238E27FC236}">
              <a16:creationId xmlns:a16="http://schemas.microsoft.com/office/drawing/2014/main" id="{00000000-0008-0000-0300-00002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43" name="TextBox 1">
          <a:extLst>
            <a:ext uri="{FF2B5EF4-FFF2-40B4-BE49-F238E27FC236}">
              <a16:creationId xmlns:a16="http://schemas.microsoft.com/office/drawing/2014/main" id="{00000000-0008-0000-0300-00002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44" name="TextBox 1">
          <a:extLst>
            <a:ext uri="{FF2B5EF4-FFF2-40B4-BE49-F238E27FC236}">
              <a16:creationId xmlns:a16="http://schemas.microsoft.com/office/drawing/2014/main" id="{00000000-0008-0000-0300-00002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45" name="TextBox 1">
          <a:extLst>
            <a:ext uri="{FF2B5EF4-FFF2-40B4-BE49-F238E27FC236}">
              <a16:creationId xmlns:a16="http://schemas.microsoft.com/office/drawing/2014/main" id="{00000000-0008-0000-0300-00002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46" name="TextBox 1">
          <a:extLst>
            <a:ext uri="{FF2B5EF4-FFF2-40B4-BE49-F238E27FC236}">
              <a16:creationId xmlns:a16="http://schemas.microsoft.com/office/drawing/2014/main" id="{00000000-0008-0000-0300-00002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47" name="TextBox 1">
          <a:extLst>
            <a:ext uri="{FF2B5EF4-FFF2-40B4-BE49-F238E27FC236}">
              <a16:creationId xmlns:a16="http://schemas.microsoft.com/office/drawing/2014/main" id="{00000000-0008-0000-0300-00002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48" name="TextBox 1">
          <a:extLst>
            <a:ext uri="{FF2B5EF4-FFF2-40B4-BE49-F238E27FC236}">
              <a16:creationId xmlns:a16="http://schemas.microsoft.com/office/drawing/2014/main" id="{00000000-0008-0000-0300-00002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49" name="TextBox 1">
          <a:extLst>
            <a:ext uri="{FF2B5EF4-FFF2-40B4-BE49-F238E27FC236}">
              <a16:creationId xmlns:a16="http://schemas.microsoft.com/office/drawing/2014/main" id="{00000000-0008-0000-0300-00002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50" name="TextBox 1">
          <a:extLst>
            <a:ext uri="{FF2B5EF4-FFF2-40B4-BE49-F238E27FC236}">
              <a16:creationId xmlns:a16="http://schemas.microsoft.com/office/drawing/2014/main" id="{00000000-0008-0000-0300-00002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51" name="TextBox 1">
          <a:extLst>
            <a:ext uri="{FF2B5EF4-FFF2-40B4-BE49-F238E27FC236}">
              <a16:creationId xmlns:a16="http://schemas.microsoft.com/office/drawing/2014/main" id="{00000000-0008-0000-0300-00002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52" name="TextBox 1">
          <a:extLst>
            <a:ext uri="{FF2B5EF4-FFF2-40B4-BE49-F238E27FC236}">
              <a16:creationId xmlns:a16="http://schemas.microsoft.com/office/drawing/2014/main" id="{00000000-0008-0000-0300-00002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53" name="TextBox 1">
          <a:extLst>
            <a:ext uri="{FF2B5EF4-FFF2-40B4-BE49-F238E27FC236}">
              <a16:creationId xmlns:a16="http://schemas.microsoft.com/office/drawing/2014/main" id="{00000000-0008-0000-0300-00002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54" name="TextBox 1">
          <a:extLst>
            <a:ext uri="{FF2B5EF4-FFF2-40B4-BE49-F238E27FC236}">
              <a16:creationId xmlns:a16="http://schemas.microsoft.com/office/drawing/2014/main" id="{00000000-0008-0000-0300-00002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55" name="TextBox 1">
          <a:extLst>
            <a:ext uri="{FF2B5EF4-FFF2-40B4-BE49-F238E27FC236}">
              <a16:creationId xmlns:a16="http://schemas.microsoft.com/office/drawing/2014/main" id="{00000000-0008-0000-0300-00002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56" name="TextBox 1">
          <a:extLst>
            <a:ext uri="{FF2B5EF4-FFF2-40B4-BE49-F238E27FC236}">
              <a16:creationId xmlns:a16="http://schemas.microsoft.com/office/drawing/2014/main" id="{00000000-0008-0000-0300-00003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57" name="TextBox 1">
          <a:extLst>
            <a:ext uri="{FF2B5EF4-FFF2-40B4-BE49-F238E27FC236}">
              <a16:creationId xmlns:a16="http://schemas.microsoft.com/office/drawing/2014/main" id="{00000000-0008-0000-0300-00003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58" name="TextBox 1">
          <a:extLst>
            <a:ext uri="{FF2B5EF4-FFF2-40B4-BE49-F238E27FC236}">
              <a16:creationId xmlns:a16="http://schemas.microsoft.com/office/drawing/2014/main" id="{00000000-0008-0000-0300-00003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59" name="TextBox 1">
          <a:extLst>
            <a:ext uri="{FF2B5EF4-FFF2-40B4-BE49-F238E27FC236}">
              <a16:creationId xmlns:a16="http://schemas.microsoft.com/office/drawing/2014/main" id="{00000000-0008-0000-0300-00003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60" name="TextBox 11">
          <a:extLst>
            <a:ext uri="{FF2B5EF4-FFF2-40B4-BE49-F238E27FC236}">
              <a16:creationId xmlns:a16="http://schemas.microsoft.com/office/drawing/2014/main" id="{00000000-0008-0000-0300-00003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61" name="TextBox 1">
          <a:extLst>
            <a:ext uri="{FF2B5EF4-FFF2-40B4-BE49-F238E27FC236}">
              <a16:creationId xmlns:a16="http://schemas.microsoft.com/office/drawing/2014/main" id="{00000000-0008-0000-0300-00003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62" name="TextBox 1">
          <a:extLst>
            <a:ext uri="{FF2B5EF4-FFF2-40B4-BE49-F238E27FC236}">
              <a16:creationId xmlns:a16="http://schemas.microsoft.com/office/drawing/2014/main" id="{00000000-0008-0000-0300-00003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63" name="TextBox 1">
          <a:extLst>
            <a:ext uri="{FF2B5EF4-FFF2-40B4-BE49-F238E27FC236}">
              <a16:creationId xmlns:a16="http://schemas.microsoft.com/office/drawing/2014/main" id="{00000000-0008-0000-0300-00003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64" name="TextBox 1">
          <a:extLst>
            <a:ext uri="{FF2B5EF4-FFF2-40B4-BE49-F238E27FC236}">
              <a16:creationId xmlns:a16="http://schemas.microsoft.com/office/drawing/2014/main" id="{00000000-0008-0000-0300-00003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65" name="TextBox 1">
          <a:extLst>
            <a:ext uri="{FF2B5EF4-FFF2-40B4-BE49-F238E27FC236}">
              <a16:creationId xmlns:a16="http://schemas.microsoft.com/office/drawing/2014/main" id="{00000000-0008-0000-0300-00003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66" name="TextBox 1">
          <a:extLst>
            <a:ext uri="{FF2B5EF4-FFF2-40B4-BE49-F238E27FC236}">
              <a16:creationId xmlns:a16="http://schemas.microsoft.com/office/drawing/2014/main" id="{00000000-0008-0000-0300-00003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67" name="TextBox 1">
          <a:extLst>
            <a:ext uri="{FF2B5EF4-FFF2-40B4-BE49-F238E27FC236}">
              <a16:creationId xmlns:a16="http://schemas.microsoft.com/office/drawing/2014/main" id="{00000000-0008-0000-0300-00003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68" name="TextBox 1">
          <a:extLst>
            <a:ext uri="{FF2B5EF4-FFF2-40B4-BE49-F238E27FC236}">
              <a16:creationId xmlns:a16="http://schemas.microsoft.com/office/drawing/2014/main" id="{00000000-0008-0000-0300-00003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69" name="TextBox 1">
          <a:extLst>
            <a:ext uri="{FF2B5EF4-FFF2-40B4-BE49-F238E27FC236}">
              <a16:creationId xmlns:a16="http://schemas.microsoft.com/office/drawing/2014/main" id="{00000000-0008-0000-0300-00003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70" name="TextBox 1">
          <a:extLst>
            <a:ext uri="{FF2B5EF4-FFF2-40B4-BE49-F238E27FC236}">
              <a16:creationId xmlns:a16="http://schemas.microsoft.com/office/drawing/2014/main" id="{00000000-0008-0000-0300-00003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71" name="TextBox 1">
          <a:extLst>
            <a:ext uri="{FF2B5EF4-FFF2-40B4-BE49-F238E27FC236}">
              <a16:creationId xmlns:a16="http://schemas.microsoft.com/office/drawing/2014/main" id="{00000000-0008-0000-0300-00003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72" name="TextBox 1">
          <a:extLst>
            <a:ext uri="{FF2B5EF4-FFF2-40B4-BE49-F238E27FC236}">
              <a16:creationId xmlns:a16="http://schemas.microsoft.com/office/drawing/2014/main" id="{00000000-0008-0000-0300-00004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73" name="TextBox 1">
          <a:extLst>
            <a:ext uri="{FF2B5EF4-FFF2-40B4-BE49-F238E27FC236}">
              <a16:creationId xmlns:a16="http://schemas.microsoft.com/office/drawing/2014/main" id="{00000000-0008-0000-0300-00004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74" name="TextBox 1">
          <a:extLst>
            <a:ext uri="{FF2B5EF4-FFF2-40B4-BE49-F238E27FC236}">
              <a16:creationId xmlns:a16="http://schemas.microsoft.com/office/drawing/2014/main" id="{00000000-0008-0000-0300-00004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75" name="TextBox 1">
          <a:extLst>
            <a:ext uri="{FF2B5EF4-FFF2-40B4-BE49-F238E27FC236}">
              <a16:creationId xmlns:a16="http://schemas.microsoft.com/office/drawing/2014/main" id="{00000000-0008-0000-0300-00004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76" name="TextBox 1">
          <a:extLst>
            <a:ext uri="{FF2B5EF4-FFF2-40B4-BE49-F238E27FC236}">
              <a16:creationId xmlns:a16="http://schemas.microsoft.com/office/drawing/2014/main" id="{00000000-0008-0000-0300-00004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77" name="TextBox 1">
          <a:extLst>
            <a:ext uri="{FF2B5EF4-FFF2-40B4-BE49-F238E27FC236}">
              <a16:creationId xmlns:a16="http://schemas.microsoft.com/office/drawing/2014/main" id="{00000000-0008-0000-0300-00004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78" name="TextBox 1">
          <a:extLst>
            <a:ext uri="{FF2B5EF4-FFF2-40B4-BE49-F238E27FC236}">
              <a16:creationId xmlns:a16="http://schemas.microsoft.com/office/drawing/2014/main" id="{00000000-0008-0000-0300-00004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79" name="TextBox 1">
          <a:extLst>
            <a:ext uri="{FF2B5EF4-FFF2-40B4-BE49-F238E27FC236}">
              <a16:creationId xmlns:a16="http://schemas.microsoft.com/office/drawing/2014/main" id="{00000000-0008-0000-0300-00004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80" name="TextBox 11">
          <a:extLst>
            <a:ext uri="{FF2B5EF4-FFF2-40B4-BE49-F238E27FC236}">
              <a16:creationId xmlns:a16="http://schemas.microsoft.com/office/drawing/2014/main" id="{00000000-0008-0000-0300-00004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81" name="TextBox 1">
          <a:extLst>
            <a:ext uri="{FF2B5EF4-FFF2-40B4-BE49-F238E27FC236}">
              <a16:creationId xmlns:a16="http://schemas.microsoft.com/office/drawing/2014/main" id="{00000000-0008-0000-0300-00004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82" name="TextBox 1">
          <a:extLst>
            <a:ext uri="{FF2B5EF4-FFF2-40B4-BE49-F238E27FC236}">
              <a16:creationId xmlns:a16="http://schemas.microsoft.com/office/drawing/2014/main" id="{00000000-0008-0000-0300-00004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83" name="TextBox 1">
          <a:extLst>
            <a:ext uri="{FF2B5EF4-FFF2-40B4-BE49-F238E27FC236}">
              <a16:creationId xmlns:a16="http://schemas.microsoft.com/office/drawing/2014/main" id="{00000000-0008-0000-0300-00004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84" name="TextBox 1">
          <a:extLst>
            <a:ext uri="{FF2B5EF4-FFF2-40B4-BE49-F238E27FC236}">
              <a16:creationId xmlns:a16="http://schemas.microsoft.com/office/drawing/2014/main" id="{00000000-0008-0000-0300-00004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85" name="TextBox 1">
          <a:extLst>
            <a:ext uri="{FF2B5EF4-FFF2-40B4-BE49-F238E27FC236}">
              <a16:creationId xmlns:a16="http://schemas.microsoft.com/office/drawing/2014/main" id="{00000000-0008-0000-0300-00004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86" name="TextBox 1">
          <a:extLst>
            <a:ext uri="{FF2B5EF4-FFF2-40B4-BE49-F238E27FC236}">
              <a16:creationId xmlns:a16="http://schemas.microsoft.com/office/drawing/2014/main" id="{00000000-0008-0000-0300-00004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87" name="TextBox 1">
          <a:extLst>
            <a:ext uri="{FF2B5EF4-FFF2-40B4-BE49-F238E27FC236}">
              <a16:creationId xmlns:a16="http://schemas.microsoft.com/office/drawing/2014/main" id="{00000000-0008-0000-0300-00004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88" name="TextBox 1">
          <a:extLst>
            <a:ext uri="{FF2B5EF4-FFF2-40B4-BE49-F238E27FC236}">
              <a16:creationId xmlns:a16="http://schemas.microsoft.com/office/drawing/2014/main" id="{00000000-0008-0000-0300-00005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89" name="TextBox 1">
          <a:extLst>
            <a:ext uri="{FF2B5EF4-FFF2-40B4-BE49-F238E27FC236}">
              <a16:creationId xmlns:a16="http://schemas.microsoft.com/office/drawing/2014/main" id="{00000000-0008-0000-0300-00005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90" name="TextBox 1">
          <a:extLst>
            <a:ext uri="{FF2B5EF4-FFF2-40B4-BE49-F238E27FC236}">
              <a16:creationId xmlns:a16="http://schemas.microsoft.com/office/drawing/2014/main" id="{00000000-0008-0000-0300-00005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91" name="TextBox 1">
          <a:extLst>
            <a:ext uri="{FF2B5EF4-FFF2-40B4-BE49-F238E27FC236}">
              <a16:creationId xmlns:a16="http://schemas.microsoft.com/office/drawing/2014/main" id="{00000000-0008-0000-0300-00005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92" name="TextBox 1">
          <a:extLst>
            <a:ext uri="{FF2B5EF4-FFF2-40B4-BE49-F238E27FC236}">
              <a16:creationId xmlns:a16="http://schemas.microsoft.com/office/drawing/2014/main" id="{00000000-0008-0000-0300-00005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93" name="TextBox 1">
          <a:extLst>
            <a:ext uri="{FF2B5EF4-FFF2-40B4-BE49-F238E27FC236}">
              <a16:creationId xmlns:a16="http://schemas.microsoft.com/office/drawing/2014/main" id="{00000000-0008-0000-0300-00005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94" name="TextBox 1">
          <a:extLst>
            <a:ext uri="{FF2B5EF4-FFF2-40B4-BE49-F238E27FC236}">
              <a16:creationId xmlns:a16="http://schemas.microsoft.com/office/drawing/2014/main" id="{00000000-0008-0000-0300-00005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95" name="TextBox 1">
          <a:extLst>
            <a:ext uri="{FF2B5EF4-FFF2-40B4-BE49-F238E27FC236}">
              <a16:creationId xmlns:a16="http://schemas.microsoft.com/office/drawing/2014/main" id="{00000000-0008-0000-0300-00005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96" name="TextBox 1">
          <a:extLst>
            <a:ext uri="{FF2B5EF4-FFF2-40B4-BE49-F238E27FC236}">
              <a16:creationId xmlns:a16="http://schemas.microsoft.com/office/drawing/2014/main" id="{00000000-0008-0000-0300-00005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97" name="TextBox 1">
          <a:extLst>
            <a:ext uri="{FF2B5EF4-FFF2-40B4-BE49-F238E27FC236}">
              <a16:creationId xmlns:a16="http://schemas.microsoft.com/office/drawing/2014/main" id="{00000000-0008-0000-0300-00005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98" name="TextBox 1">
          <a:extLst>
            <a:ext uri="{FF2B5EF4-FFF2-40B4-BE49-F238E27FC236}">
              <a16:creationId xmlns:a16="http://schemas.microsoft.com/office/drawing/2014/main" id="{00000000-0008-0000-0300-00005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699" name="TextBox 4698">
          <a:extLst>
            <a:ext uri="{FF2B5EF4-FFF2-40B4-BE49-F238E27FC236}">
              <a16:creationId xmlns:a16="http://schemas.microsoft.com/office/drawing/2014/main" id="{00000000-0008-0000-0300-00005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00" name="TextBox 1">
          <a:extLst>
            <a:ext uri="{FF2B5EF4-FFF2-40B4-BE49-F238E27FC236}">
              <a16:creationId xmlns:a16="http://schemas.microsoft.com/office/drawing/2014/main" id="{00000000-0008-0000-0300-00005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01" name="TextBox 1">
          <a:extLst>
            <a:ext uri="{FF2B5EF4-FFF2-40B4-BE49-F238E27FC236}">
              <a16:creationId xmlns:a16="http://schemas.microsoft.com/office/drawing/2014/main" id="{00000000-0008-0000-0300-00005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02" name="TextBox 1">
          <a:extLst>
            <a:ext uri="{FF2B5EF4-FFF2-40B4-BE49-F238E27FC236}">
              <a16:creationId xmlns:a16="http://schemas.microsoft.com/office/drawing/2014/main" id="{00000000-0008-0000-0300-00005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03" name="TextBox 1">
          <a:extLst>
            <a:ext uri="{FF2B5EF4-FFF2-40B4-BE49-F238E27FC236}">
              <a16:creationId xmlns:a16="http://schemas.microsoft.com/office/drawing/2014/main" id="{00000000-0008-0000-0300-00005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04" name="TextBox 1">
          <a:extLst>
            <a:ext uri="{FF2B5EF4-FFF2-40B4-BE49-F238E27FC236}">
              <a16:creationId xmlns:a16="http://schemas.microsoft.com/office/drawing/2014/main" id="{00000000-0008-0000-0300-00006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05" name="TextBox 1">
          <a:extLst>
            <a:ext uri="{FF2B5EF4-FFF2-40B4-BE49-F238E27FC236}">
              <a16:creationId xmlns:a16="http://schemas.microsoft.com/office/drawing/2014/main" id="{00000000-0008-0000-0300-00006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06" name="TextBox 1">
          <a:extLst>
            <a:ext uri="{FF2B5EF4-FFF2-40B4-BE49-F238E27FC236}">
              <a16:creationId xmlns:a16="http://schemas.microsoft.com/office/drawing/2014/main" id="{00000000-0008-0000-0300-00006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07" name="TextBox 1">
          <a:extLst>
            <a:ext uri="{FF2B5EF4-FFF2-40B4-BE49-F238E27FC236}">
              <a16:creationId xmlns:a16="http://schemas.microsoft.com/office/drawing/2014/main" id="{00000000-0008-0000-0300-00006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08" name="TextBox 1">
          <a:extLst>
            <a:ext uri="{FF2B5EF4-FFF2-40B4-BE49-F238E27FC236}">
              <a16:creationId xmlns:a16="http://schemas.microsoft.com/office/drawing/2014/main" id="{00000000-0008-0000-0300-00006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09" name="TextBox 1">
          <a:extLst>
            <a:ext uri="{FF2B5EF4-FFF2-40B4-BE49-F238E27FC236}">
              <a16:creationId xmlns:a16="http://schemas.microsoft.com/office/drawing/2014/main" id="{00000000-0008-0000-0300-00006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10" name="TextBox 1">
          <a:extLst>
            <a:ext uri="{FF2B5EF4-FFF2-40B4-BE49-F238E27FC236}">
              <a16:creationId xmlns:a16="http://schemas.microsoft.com/office/drawing/2014/main" id="{00000000-0008-0000-0300-00006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11" name="TextBox 1">
          <a:extLst>
            <a:ext uri="{FF2B5EF4-FFF2-40B4-BE49-F238E27FC236}">
              <a16:creationId xmlns:a16="http://schemas.microsoft.com/office/drawing/2014/main" id="{00000000-0008-0000-0300-00006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12" name="TextBox 1">
          <a:extLst>
            <a:ext uri="{FF2B5EF4-FFF2-40B4-BE49-F238E27FC236}">
              <a16:creationId xmlns:a16="http://schemas.microsoft.com/office/drawing/2014/main" id="{00000000-0008-0000-0300-00006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13" name="TextBox 1">
          <a:extLst>
            <a:ext uri="{FF2B5EF4-FFF2-40B4-BE49-F238E27FC236}">
              <a16:creationId xmlns:a16="http://schemas.microsoft.com/office/drawing/2014/main" id="{00000000-0008-0000-0300-00006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14" name="TextBox 1">
          <a:extLst>
            <a:ext uri="{FF2B5EF4-FFF2-40B4-BE49-F238E27FC236}">
              <a16:creationId xmlns:a16="http://schemas.microsoft.com/office/drawing/2014/main" id="{00000000-0008-0000-0300-00006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15" name="TextBox 1">
          <a:extLst>
            <a:ext uri="{FF2B5EF4-FFF2-40B4-BE49-F238E27FC236}">
              <a16:creationId xmlns:a16="http://schemas.microsoft.com/office/drawing/2014/main" id="{00000000-0008-0000-0300-00006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16" name="TextBox 1">
          <a:extLst>
            <a:ext uri="{FF2B5EF4-FFF2-40B4-BE49-F238E27FC236}">
              <a16:creationId xmlns:a16="http://schemas.microsoft.com/office/drawing/2014/main" id="{00000000-0008-0000-0300-00006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17" name="TextBox 1">
          <a:extLst>
            <a:ext uri="{FF2B5EF4-FFF2-40B4-BE49-F238E27FC236}">
              <a16:creationId xmlns:a16="http://schemas.microsoft.com/office/drawing/2014/main" id="{00000000-0008-0000-0300-00006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18" name="TextBox 11">
          <a:extLst>
            <a:ext uri="{FF2B5EF4-FFF2-40B4-BE49-F238E27FC236}">
              <a16:creationId xmlns:a16="http://schemas.microsoft.com/office/drawing/2014/main" id="{00000000-0008-0000-0300-00006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19" name="TextBox 1">
          <a:extLst>
            <a:ext uri="{FF2B5EF4-FFF2-40B4-BE49-F238E27FC236}">
              <a16:creationId xmlns:a16="http://schemas.microsoft.com/office/drawing/2014/main" id="{00000000-0008-0000-0300-00006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20" name="TextBox 1">
          <a:extLst>
            <a:ext uri="{FF2B5EF4-FFF2-40B4-BE49-F238E27FC236}">
              <a16:creationId xmlns:a16="http://schemas.microsoft.com/office/drawing/2014/main" id="{00000000-0008-0000-0300-00007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21" name="TextBox 1">
          <a:extLst>
            <a:ext uri="{FF2B5EF4-FFF2-40B4-BE49-F238E27FC236}">
              <a16:creationId xmlns:a16="http://schemas.microsoft.com/office/drawing/2014/main" id="{00000000-0008-0000-0300-00007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22" name="TextBox 1">
          <a:extLst>
            <a:ext uri="{FF2B5EF4-FFF2-40B4-BE49-F238E27FC236}">
              <a16:creationId xmlns:a16="http://schemas.microsoft.com/office/drawing/2014/main" id="{00000000-0008-0000-0300-00007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23" name="TextBox 1">
          <a:extLst>
            <a:ext uri="{FF2B5EF4-FFF2-40B4-BE49-F238E27FC236}">
              <a16:creationId xmlns:a16="http://schemas.microsoft.com/office/drawing/2014/main" id="{00000000-0008-0000-0300-00007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24" name="TextBox 1">
          <a:extLst>
            <a:ext uri="{FF2B5EF4-FFF2-40B4-BE49-F238E27FC236}">
              <a16:creationId xmlns:a16="http://schemas.microsoft.com/office/drawing/2014/main" id="{00000000-0008-0000-0300-00007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25" name="TextBox 1">
          <a:extLst>
            <a:ext uri="{FF2B5EF4-FFF2-40B4-BE49-F238E27FC236}">
              <a16:creationId xmlns:a16="http://schemas.microsoft.com/office/drawing/2014/main" id="{00000000-0008-0000-0300-00007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26" name="TextBox 1">
          <a:extLst>
            <a:ext uri="{FF2B5EF4-FFF2-40B4-BE49-F238E27FC236}">
              <a16:creationId xmlns:a16="http://schemas.microsoft.com/office/drawing/2014/main" id="{00000000-0008-0000-0300-00007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27" name="TextBox 1">
          <a:extLst>
            <a:ext uri="{FF2B5EF4-FFF2-40B4-BE49-F238E27FC236}">
              <a16:creationId xmlns:a16="http://schemas.microsoft.com/office/drawing/2014/main" id="{00000000-0008-0000-0300-00007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28" name="TextBox 1">
          <a:extLst>
            <a:ext uri="{FF2B5EF4-FFF2-40B4-BE49-F238E27FC236}">
              <a16:creationId xmlns:a16="http://schemas.microsoft.com/office/drawing/2014/main" id="{00000000-0008-0000-0300-00007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29" name="TextBox 1">
          <a:extLst>
            <a:ext uri="{FF2B5EF4-FFF2-40B4-BE49-F238E27FC236}">
              <a16:creationId xmlns:a16="http://schemas.microsoft.com/office/drawing/2014/main" id="{00000000-0008-0000-0300-00007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30" name="TextBox 1">
          <a:extLst>
            <a:ext uri="{FF2B5EF4-FFF2-40B4-BE49-F238E27FC236}">
              <a16:creationId xmlns:a16="http://schemas.microsoft.com/office/drawing/2014/main" id="{00000000-0008-0000-0300-00007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31" name="TextBox 1">
          <a:extLst>
            <a:ext uri="{FF2B5EF4-FFF2-40B4-BE49-F238E27FC236}">
              <a16:creationId xmlns:a16="http://schemas.microsoft.com/office/drawing/2014/main" id="{00000000-0008-0000-0300-00007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32" name="TextBox 1">
          <a:extLst>
            <a:ext uri="{FF2B5EF4-FFF2-40B4-BE49-F238E27FC236}">
              <a16:creationId xmlns:a16="http://schemas.microsoft.com/office/drawing/2014/main" id="{00000000-0008-0000-0300-00007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33" name="TextBox 1">
          <a:extLst>
            <a:ext uri="{FF2B5EF4-FFF2-40B4-BE49-F238E27FC236}">
              <a16:creationId xmlns:a16="http://schemas.microsoft.com/office/drawing/2014/main" id="{00000000-0008-0000-0300-00007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34" name="TextBox 1">
          <a:extLst>
            <a:ext uri="{FF2B5EF4-FFF2-40B4-BE49-F238E27FC236}">
              <a16:creationId xmlns:a16="http://schemas.microsoft.com/office/drawing/2014/main" id="{00000000-0008-0000-0300-00007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35" name="TextBox 1">
          <a:extLst>
            <a:ext uri="{FF2B5EF4-FFF2-40B4-BE49-F238E27FC236}">
              <a16:creationId xmlns:a16="http://schemas.microsoft.com/office/drawing/2014/main" id="{00000000-0008-0000-0300-00007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36" name="TextBox 1">
          <a:extLst>
            <a:ext uri="{FF2B5EF4-FFF2-40B4-BE49-F238E27FC236}">
              <a16:creationId xmlns:a16="http://schemas.microsoft.com/office/drawing/2014/main" id="{00000000-0008-0000-0300-00008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37" name="TextBox 11">
          <a:extLst>
            <a:ext uri="{FF2B5EF4-FFF2-40B4-BE49-F238E27FC236}">
              <a16:creationId xmlns:a16="http://schemas.microsoft.com/office/drawing/2014/main" id="{00000000-0008-0000-0300-00008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38" name="TextBox 1">
          <a:extLst>
            <a:ext uri="{FF2B5EF4-FFF2-40B4-BE49-F238E27FC236}">
              <a16:creationId xmlns:a16="http://schemas.microsoft.com/office/drawing/2014/main" id="{00000000-0008-0000-0300-00008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39" name="TextBox 1">
          <a:extLst>
            <a:ext uri="{FF2B5EF4-FFF2-40B4-BE49-F238E27FC236}">
              <a16:creationId xmlns:a16="http://schemas.microsoft.com/office/drawing/2014/main" id="{00000000-0008-0000-0300-00008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40" name="TextBox 1">
          <a:extLst>
            <a:ext uri="{FF2B5EF4-FFF2-40B4-BE49-F238E27FC236}">
              <a16:creationId xmlns:a16="http://schemas.microsoft.com/office/drawing/2014/main" id="{00000000-0008-0000-0300-00008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41" name="TextBox 1">
          <a:extLst>
            <a:ext uri="{FF2B5EF4-FFF2-40B4-BE49-F238E27FC236}">
              <a16:creationId xmlns:a16="http://schemas.microsoft.com/office/drawing/2014/main" id="{00000000-0008-0000-0300-00008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42" name="TextBox 1">
          <a:extLst>
            <a:ext uri="{FF2B5EF4-FFF2-40B4-BE49-F238E27FC236}">
              <a16:creationId xmlns:a16="http://schemas.microsoft.com/office/drawing/2014/main" id="{00000000-0008-0000-0300-00008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43" name="TextBox 1">
          <a:extLst>
            <a:ext uri="{FF2B5EF4-FFF2-40B4-BE49-F238E27FC236}">
              <a16:creationId xmlns:a16="http://schemas.microsoft.com/office/drawing/2014/main" id="{00000000-0008-0000-0300-00008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44" name="TextBox 1">
          <a:extLst>
            <a:ext uri="{FF2B5EF4-FFF2-40B4-BE49-F238E27FC236}">
              <a16:creationId xmlns:a16="http://schemas.microsoft.com/office/drawing/2014/main" id="{00000000-0008-0000-0300-00008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45" name="TextBox 1">
          <a:extLst>
            <a:ext uri="{FF2B5EF4-FFF2-40B4-BE49-F238E27FC236}">
              <a16:creationId xmlns:a16="http://schemas.microsoft.com/office/drawing/2014/main" id="{00000000-0008-0000-0300-00008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46" name="TextBox 1">
          <a:extLst>
            <a:ext uri="{FF2B5EF4-FFF2-40B4-BE49-F238E27FC236}">
              <a16:creationId xmlns:a16="http://schemas.microsoft.com/office/drawing/2014/main" id="{00000000-0008-0000-0300-00008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47" name="TextBox 1">
          <a:extLst>
            <a:ext uri="{FF2B5EF4-FFF2-40B4-BE49-F238E27FC236}">
              <a16:creationId xmlns:a16="http://schemas.microsoft.com/office/drawing/2014/main" id="{00000000-0008-0000-0300-00008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48" name="TextBox 1">
          <a:extLst>
            <a:ext uri="{FF2B5EF4-FFF2-40B4-BE49-F238E27FC236}">
              <a16:creationId xmlns:a16="http://schemas.microsoft.com/office/drawing/2014/main" id="{00000000-0008-0000-0300-00008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49" name="TextBox 1">
          <a:extLst>
            <a:ext uri="{FF2B5EF4-FFF2-40B4-BE49-F238E27FC236}">
              <a16:creationId xmlns:a16="http://schemas.microsoft.com/office/drawing/2014/main" id="{00000000-0008-0000-0300-00008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50" name="TextBox 1">
          <a:extLst>
            <a:ext uri="{FF2B5EF4-FFF2-40B4-BE49-F238E27FC236}">
              <a16:creationId xmlns:a16="http://schemas.microsoft.com/office/drawing/2014/main" id="{00000000-0008-0000-0300-00008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51" name="TextBox 1">
          <a:extLst>
            <a:ext uri="{FF2B5EF4-FFF2-40B4-BE49-F238E27FC236}">
              <a16:creationId xmlns:a16="http://schemas.microsoft.com/office/drawing/2014/main" id="{00000000-0008-0000-0300-00008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52" name="TextBox 1">
          <a:extLst>
            <a:ext uri="{FF2B5EF4-FFF2-40B4-BE49-F238E27FC236}">
              <a16:creationId xmlns:a16="http://schemas.microsoft.com/office/drawing/2014/main" id="{00000000-0008-0000-0300-00009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53" name="TextBox 1">
          <a:extLst>
            <a:ext uri="{FF2B5EF4-FFF2-40B4-BE49-F238E27FC236}">
              <a16:creationId xmlns:a16="http://schemas.microsoft.com/office/drawing/2014/main" id="{00000000-0008-0000-0300-00009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54" name="TextBox 1">
          <a:extLst>
            <a:ext uri="{FF2B5EF4-FFF2-40B4-BE49-F238E27FC236}">
              <a16:creationId xmlns:a16="http://schemas.microsoft.com/office/drawing/2014/main" id="{00000000-0008-0000-0300-00009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55" name="TextBox 1">
          <a:extLst>
            <a:ext uri="{FF2B5EF4-FFF2-40B4-BE49-F238E27FC236}">
              <a16:creationId xmlns:a16="http://schemas.microsoft.com/office/drawing/2014/main" id="{00000000-0008-0000-0300-00009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56" name="TextBox 1">
          <a:extLst>
            <a:ext uri="{FF2B5EF4-FFF2-40B4-BE49-F238E27FC236}">
              <a16:creationId xmlns:a16="http://schemas.microsoft.com/office/drawing/2014/main" id="{00000000-0008-0000-0300-00009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57" name="TextBox 11">
          <a:extLst>
            <a:ext uri="{FF2B5EF4-FFF2-40B4-BE49-F238E27FC236}">
              <a16:creationId xmlns:a16="http://schemas.microsoft.com/office/drawing/2014/main" id="{00000000-0008-0000-0300-00009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58" name="TextBox 1">
          <a:extLst>
            <a:ext uri="{FF2B5EF4-FFF2-40B4-BE49-F238E27FC236}">
              <a16:creationId xmlns:a16="http://schemas.microsoft.com/office/drawing/2014/main" id="{00000000-0008-0000-0300-00009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59" name="TextBox 1">
          <a:extLst>
            <a:ext uri="{FF2B5EF4-FFF2-40B4-BE49-F238E27FC236}">
              <a16:creationId xmlns:a16="http://schemas.microsoft.com/office/drawing/2014/main" id="{00000000-0008-0000-0300-00009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60" name="TextBox 1">
          <a:extLst>
            <a:ext uri="{FF2B5EF4-FFF2-40B4-BE49-F238E27FC236}">
              <a16:creationId xmlns:a16="http://schemas.microsoft.com/office/drawing/2014/main" id="{00000000-0008-0000-0300-00009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61" name="TextBox 1">
          <a:extLst>
            <a:ext uri="{FF2B5EF4-FFF2-40B4-BE49-F238E27FC236}">
              <a16:creationId xmlns:a16="http://schemas.microsoft.com/office/drawing/2014/main" id="{00000000-0008-0000-0300-00009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62" name="TextBox 1">
          <a:extLst>
            <a:ext uri="{FF2B5EF4-FFF2-40B4-BE49-F238E27FC236}">
              <a16:creationId xmlns:a16="http://schemas.microsoft.com/office/drawing/2014/main" id="{00000000-0008-0000-0300-00009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63" name="TextBox 1">
          <a:extLst>
            <a:ext uri="{FF2B5EF4-FFF2-40B4-BE49-F238E27FC236}">
              <a16:creationId xmlns:a16="http://schemas.microsoft.com/office/drawing/2014/main" id="{00000000-0008-0000-0300-00009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64" name="TextBox 1">
          <a:extLst>
            <a:ext uri="{FF2B5EF4-FFF2-40B4-BE49-F238E27FC236}">
              <a16:creationId xmlns:a16="http://schemas.microsoft.com/office/drawing/2014/main" id="{00000000-0008-0000-0300-00009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65" name="TextBox 1">
          <a:extLst>
            <a:ext uri="{FF2B5EF4-FFF2-40B4-BE49-F238E27FC236}">
              <a16:creationId xmlns:a16="http://schemas.microsoft.com/office/drawing/2014/main" id="{00000000-0008-0000-0300-00009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66" name="TextBox 1">
          <a:extLst>
            <a:ext uri="{FF2B5EF4-FFF2-40B4-BE49-F238E27FC236}">
              <a16:creationId xmlns:a16="http://schemas.microsoft.com/office/drawing/2014/main" id="{00000000-0008-0000-0300-00009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67" name="TextBox 1">
          <a:extLst>
            <a:ext uri="{FF2B5EF4-FFF2-40B4-BE49-F238E27FC236}">
              <a16:creationId xmlns:a16="http://schemas.microsoft.com/office/drawing/2014/main" id="{00000000-0008-0000-0300-00009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68" name="TextBox 1">
          <a:extLst>
            <a:ext uri="{FF2B5EF4-FFF2-40B4-BE49-F238E27FC236}">
              <a16:creationId xmlns:a16="http://schemas.microsoft.com/office/drawing/2014/main" id="{00000000-0008-0000-0300-0000A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69" name="TextBox 1">
          <a:extLst>
            <a:ext uri="{FF2B5EF4-FFF2-40B4-BE49-F238E27FC236}">
              <a16:creationId xmlns:a16="http://schemas.microsoft.com/office/drawing/2014/main" id="{00000000-0008-0000-0300-0000A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70" name="TextBox 1">
          <a:extLst>
            <a:ext uri="{FF2B5EF4-FFF2-40B4-BE49-F238E27FC236}">
              <a16:creationId xmlns:a16="http://schemas.microsoft.com/office/drawing/2014/main" id="{00000000-0008-0000-0300-0000A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71" name="TextBox 1">
          <a:extLst>
            <a:ext uri="{FF2B5EF4-FFF2-40B4-BE49-F238E27FC236}">
              <a16:creationId xmlns:a16="http://schemas.microsoft.com/office/drawing/2014/main" id="{00000000-0008-0000-0300-0000A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72" name="TextBox 1">
          <a:extLst>
            <a:ext uri="{FF2B5EF4-FFF2-40B4-BE49-F238E27FC236}">
              <a16:creationId xmlns:a16="http://schemas.microsoft.com/office/drawing/2014/main" id="{00000000-0008-0000-0300-0000A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73" name="TextBox 1">
          <a:extLst>
            <a:ext uri="{FF2B5EF4-FFF2-40B4-BE49-F238E27FC236}">
              <a16:creationId xmlns:a16="http://schemas.microsoft.com/office/drawing/2014/main" id="{00000000-0008-0000-0300-0000A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74" name="TextBox 1">
          <a:extLst>
            <a:ext uri="{FF2B5EF4-FFF2-40B4-BE49-F238E27FC236}">
              <a16:creationId xmlns:a16="http://schemas.microsoft.com/office/drawing/2014/main" id="{00000000-0008-0000-0300-0000A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75" name="TextBox 1">
          <a:extLst>
            <a:ext uri="{FF2B5EF4-FFF2-40B4-BE49-F238E27FC236}">
              <a16:creationId xmlns:a16="http://schemas.microsoft.com/office/drawing/2014/main" id="{00000000-0008-0000-0300-0000A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76" name="TextBox 11">
          <a:extLst>
            <a:ext uri="{FF2B5EF4-FFF2-40B4-BE49-F238E27FC236}">
              <a16:creationId xmlns:a16="http://schemas.microsoft.com/office/drawing/2014/main" id="{00000000-0008-0000-0300-0000A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77" name="TextBox 1">
          <a:extLst>
            <a:ext uri="{FF2B5EF4-FFF2-40B4-BE49-F238E27FC236}">
              <a16:creationId xmlns:a16="http://schemas.microsoft.com/office/drawing/2014/main" id="{00000000-0008-0000-0300-0000A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78" name="TextBox 1">
          <a:extLst>
            <a:ext uri="{FF2B5EF4-FFF2-40B4-BE49-F238E27FC236}">
              <a16:creationId xmlns:a16="http://schemas.microsoft.com/office/drawing/2014/main" id="{00000000-0008-0000-0300-0000A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79" name="TextBox 1">
          <a:extLst>
            <a:ext uri="{FF2B5EF4-FFF2-40B4-BE49-F238E27FC236}">
              <a16:creationId xmlns:a16="http://schemas.microsoft.com/office/drawing/2014/main" id="{00000000-0008-0000-0300-0000A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80" name="TextBox 1">
          <a:extLst>
            <a:ext uri="{FF2B5EF4-FFF2-40B4-BE49-F238E27FC236}">
              <a16:creationId xmlns:a16="http://schemas.microsoft.com/office/drawing/2014/main" id="{00000000-0008-0000-0300-0000A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81" name="TextBox 1">
          <a:extLst>
            <a:ext uri="{FF2B5EF4-FFF2-40B4-BE49-F238E27FC236}">
              <a16:creationId xmlns:a16="http://schemas.microsoft.com/office/drawing/2014/main" id="{00000000-0008-0000-0300-0000A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82" name="TextBox 1">
          <a:extLst>
            <a:ext uri="{FF2B5EF4-FFF2-40B4-BE49-F238E27FC236}">
              <a16:creationId xmlns:a16="http://schemas.microsoft.com/office/drawing/2014/main" id="{00000000-0008-0000-0300-0000A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83" name="TextBox 1">
          <a:extLst>
            <a:ext uri="{FF2B5EF4-FFF2-40B4-BE49-F238E27FC236}">
              <a16:creationId xmlns:a16="http://schemas.microsoft.com/office/drawing/2014/main" id="{00000000-0008-0000-0300-0000A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84" name="TextBox 1">
          <a:extLst>
            <a:ext uri="{FF2B5EF4-FFF2-40B4-BE49-F238E27FC236}">
              <a16:creationId xmlns:a16="http://schemas.microsoft.com/office/drawing/2014/main" id="{00000000-0008-0000-0300-0000B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85" name="TextBox 1">
          <a:extLst>
            <a:ext uri="{FF2B5EF4-FFF2-40B4-BE49-F238E27FC236}">
              <a16:creationId xmlns:a16="http://schemas.microsoft.com/office/drawing/2014/main" id="{00000000-0008-0000-0300-0000B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86" name="TextBox 1">
          <a:extLst>
            <a:ext uri="{FF2B5EF4-FFF2-40B4-BE49-F238E27FC236}">
              <a16:creationId xmlns:a16="http://schemas.microsoft.com/office/drawing/2014/main" id="{00000000-0008-0000-0300-0000B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87" name="TextBox 1">
          <a:extLst>
            <a:ext uri="{FF2B5EF4-FFF2-40B4-BE49-F238E27FC236}">
              <a16:creationId xmlns:a16="http://schemas.microsoft.com/office/drawing/2014/main" id="{00000000-0008-0000-0300-0000B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88" name="TextBox 1">
          <a:extLst>
            <a:ext uri="{FF2B5EF4-FFF2-40B4-BE49-F238E27FC236}">
              <a16:creationId xmlns:a16="http://schemas.microsoft.com/office/drawing/2014/main" id="{00000000-0008-0000-0300-0000B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89" name="TextBox 1">
          <a:extLst>
            <a:ext uri="{FF2B5EF4-FFF2-40B4-BE49-F238E27FC236}">
              <a16:creationId xmlns:a16="http://schemas.microsoft.com/office/drawing/2014/main" id="{00000000-0008-0000-0300-0000B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90" name="TextBox 1">
          <a:extLst>
            <a:ext uri="{FF2B5EF4-FFF2-40B4-BE49-F238E27FC236}">
              <a16:creationId xmlns:a16="http://schemas.microsoft.com/office/drawing/2014/main" id="{00000000-0008-0000-0300-0000B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91" name="TextBox 1">
          <a:extLst>
            <a:ext uri="{FF2B5EF4-FFF2-40B4-BE49-F238E27FC236}">
              <a16:creationId xmlns:a16="http://schemas.microsoft.com/office/drawing/2014/main" id="{00000000-0008-0000-0300-0000B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92" name="TextBox 1">
          <a:extLst>
            <a:ext uri="{FF2B5EF4-FFF2-40B4-BE49-F238E27FC236}">
              <a16:creationId xmlns:a16="http://schemas.microsoft.com/office/drawing/2014/main" id="{00000000-0008-0000-0300-0000B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93" name="TextBox 1">
          <a:extLst>
            <a:ext uri="{FF2B5EF4-FFF2-40B4-BE49-F238E27FC236}">
              <a16:creationId xmlns:a16="http://schemas.microsoft.com/office/drawing/2014/main" id="{00000000-0008-0000-0300-0000B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94" name="TextBox 1">
          <a:extLst>
            <a:ext uri="{FF2B5EF4-FFF2-40B4-BE49-F238E27FC236}">
              <a16:creationId xmlns:a16="http://schemas.microsoft.com/office/drawing/2014/main" id="{00000000-0008-0000-0300-0000B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95" name="TextBox 11">
          <a:extLst>
            <a:ext uri="{FF2B5EF4-FFF2-40B4-BE49-F238E27FC236}">
              <a16:creationId xmlns:a16="http://schemas.microsoft.com/office/drawing/2014/main" id="{00000000-0008-0000-0300-0000B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96" name="TextBox 1">
          <a:extLst>
            <a:ext uri="{FF2B5EF4-FFF2-40B4-BE49-F238E27FC236}">
              <a16:creationId xmlns:a16="http://schemas.microsoft.com/office/drawing/2014/main" id="{00000000-0008-0000-0300-0000B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97" name="TextBox 1">
          <a:extLst>
            <a:ext uri="{FF2B5EF4-FFF2-40B4-BE49-F238E27FC236}">
              <a16:creationId xmlns:a16="http://schemas.microsoft.com/office/drawing/2014/main" id="{00000000-0008-0000-0300-0000B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98" name="TextBox 1">
          <a:extLst>
            <a:ext uri="{FF2B5EF4-FFF2-40B4-BE49-F238E27FC236}">
              <a16:creationId xmlns:a16="http://schemas.microsoft.com/office/drawing/2014/main" id="{00000000-0008-0000-0300-0000B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799" name="TextBox 1">
          <a:extLst>
            <a:ext uri="{FF2B5EF4-FFF2-40B4-BE49-F238E27FC236}">
              <a16:creationId xmlns:a16="http://schemas.microsoft.com/office/drawing/2014/main" id="{00000000-0008-0000-0300-0000B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00" name="TextBox 1">
          <a:extLst>
            <a:ext uri="{FF2B5EF4-FFF2-40B4-BE49-F238E27FC236}">
              <a16:creationId xmlns:a16="http://schemas.microsoft.com/office/drawing/2014/main" id="{00000000-0008-0000-0300-0000C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01" name="TextBox 1">
          <a:extLst>
            <a:ext uri="{FF2B5EF4-FFF2-40B4-BE49-F238E27FC236}">
              <a16:creationId xmlns:a16="http://schemas.microsoft.com/office/drawing/2014/main" id="{00000000-0008-0000-0300-0000C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02" name="TextBox 1">
          <a:extLst>
            <a:ext uri="{FF2B5EF4-FFF2-40B4-BE49-F238E27FC236}">
              <a16:creationId xmlns:a16="http://schemas.microsoft.com/office/drawing/2014/main" id="{00000000-0008-0000-0300-0000C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03" name="TextBox 1">
          <a:extLst>
            <a:ext uri="{FF2B5EF4-FFF2-40B4-BE49-F238E27FC236}">
              <a16:creationId xmlns:a16="http://schemas.microsoft.com/office/drawing/2014/main" id="{00000000-0008-0000-0300-0000C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04" name="TextBox 1">
          <a:extLst>
            <a:ext uri="{FF2B5EF4-FFF2-40B4-BE49-F238E27FC236}">
              <a16:creationId xmlns:a16="http://schemas.microsoft.com/office/drawing/2014/main" id="{00000000-0008-0000-0300-0000C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05" name="TextBox 1">
          <a:extLst>
            <a:ext uri="{FF2B5EF4-FFF2-40B4-BE49-F238E27FC236}">
              <a16:creationId xmlns:a16="http://schemas.microsoft.com/office/drawing/2014/main" id="{00000000-0008-0000-0300-0000C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06" name="TextBox 1">
          <a:extLst>
            <a:ext uri="{FF2B5EF4-FFF2-40B4-BE49-F238E27FC236}">
              <a16:creationId xmlns:a16="http://schemas.microsoft.com/office/drawing/2014/main" id="{00000000-0008-0000-0300-0000C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07" name="TextBox 1">
          <a:extLst>
            <a:ext uri="{FF2B5EF4-FFF2-40B4-BE49-F238E27FC236}">
              <a16:creationId xmlns:a16="http://schemas.microsoft.com/office/drawing/2014/main" id="{00000000-0008-0000-0300-0000C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08" name="TextBox 1">
          <a:extLst>
            <a:ext uri="{FF2B5EF4-FFF2-40B4-BE49-F238E27FC236}">
              <a16:creationId xmlns:a16="http://schemas.microsoft.com/office/drawing/2014/main" id="{00000000-0008-0000-0300-0000C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09" name="TextBox 1">
          <a:extLst>
            <a:ext uri="{FF2B5EF4-FFF2-40B4-BE49-F238E27FC236}">
              <a16:creationId xmlns:a16="http://schemas.microsoft.com/office/drawing/2014/main" id="{00000000-0008-0000-0300-0000C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10" name="TextBox 1">
          <a:extLst>
            <a:ext uri="{FF2B5EF4-FFF2-40B4-BE49-F238E27FC236}">
              <a16:creationId xmlns:a16="http://schemas.microsoft.com/office/drawing/2014/main" id="{00000000-0008-0000-0300-0000C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11" name="TextBox 1">
          <a:extLst>
            <a:ext uri="{FF2B5EF4-FFF2-40B4-BE49-F238E27FC236}">
              <a16:creationId xmlns:a16="http://schemas.microsoft.com/office/drawing/2014/main" id="{00000000-0008-0000-0300-0000C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12" name="TextBox 1">
          <a:extLst>
            <a:ext uri="{FF2B5EF4-FFF2-40B4-BE49-F238E27FC236}">
              <a16:creationId xmlns:a16="http://schemas.microsoft.com/office/drawing/2014/main" id="{00000000-0008-0000-0300-0000C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13" name="TextBox 1">
          <a:extLst>
            <a:ext uri="{FF2B5EF4-FFF2-40B4-BE49-F238E27FC236}">
              <a16:creationId xmlns:a16="http://schemas.microsoft.com/office/drawing/2014/main" id="{00000000-0008-0000-0300-0000C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14" name="TextBox 1">
          <a:extLst>
            <a:ext uri="{FF2B5EF4-FFF2-40B4-BE49-F238E27FC236}">
              <a16:creationId xmlns:a16="http://schemas.microsoft.com/office/drawing/2014/main" id="{00000000-0008-0000-0300-0000C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15" name="TextBox 11">
          <a:extLst>
            <a:ext uri="{FF2B5EF4-FFF2-40B4-BE49-F238E27FC236}">
              <a16:creationId xmlns:a16="http://schemas.microsoft.com/office/drawing/2014/main" id="{00000000-0008-0000-0300-0000C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16" name="TextBox 1">
          <a:extLst>
            <a:ext uri="{FF2B5EF4-FFF2-40B4-BE49-F238E27FC236}">
              <a16:creationId xmlns:a16="http://schemas.microsoft.com/office/drawing/2014/main" id="{00000000-0008-0000-0300-0000D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17" name="TextBox 1">
          <a:extLst>
            <a:ext uri="{FF2B5EF4-FFF2-40B4-BE49-F238E27FC236}">
              <a16:creationId xmlns:a16="http://schemas.microsoft.com/office/drawing/2014/main" id="{00000000-0008-0000-0300-0000D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18" name="TextBox 1">
          <a:extLst>
            <a:ext uri="{FF2B5EF4-FFF2-40B4-BE49-F238E27FC236}">
              <a16:creationId xmlns:a16="http://schemas.microsoft.com/office/drawing/2014/main" id="{00000000-0008-0000-0300-0000D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19" name="TextBox 1">
          <a:extLst>
            <a:ext uri="{FF2B5EF4-FFF2-40B4-BE49-F238E27FC236}">
              <a16:creationId xmlns:a16="http://schemas.microsoft.com/office/drawing/2014/main" id="{00000000-0008-0000-0300-0000D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20" name="TextBox 1">
          <a:extLst>
            <a:ext uri="{FF2B5EF4-FFF2-40B4-BE49-F238E27FC236}">
              <a16:creationId xmlns:a16="http://schemas.microsoft.com/office/drawing/2014/main" id="{00000000-0008-0000-0300-0000D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21" name="TextBox 1">
          <a:extLst>
            <a:ext uri="{FF2B5EF4-FFF2-40B4-BE49-F238E27FC236}">
              <a16:creationId xmlns:a16="http://schemas.microsoft.com/office/drawing/2014/main" id="{00000000-0008-0000-0300-0000D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22" name="TextBox 1">
          <a:extLst>
            <a:ext uri="{FF2B5EF4-FFF2-40B4-BE49-F238E27FC236}">
              <a16:creationId xmlns:a16="http://schemas.microsoft.com/office/drawing/2014/main" id="{00000000-0008-0000-0300-0000D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23" name="TextBox 1">
          <a:extLst>
            <a:ext uri="{FF2B5EF4-FFF2-40B4-BE49-F238E27FC236}">
              <a16:creationId xmlns:a16="http://schemas.microsoft.com/office/drawing/2014/main" id="{00000000-0008-0000-0300-0000D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24" name="TextBox 1">
          <a:extLst>
            <a:ext uri="{FF2B5EF4-FFF2-40B4-BE49-F238E27FC236}">
              <a16:creationId xmlns:a16="http://schemas.microsoft.com/office/drawing/2014/main" id="{00000000-0008-0000-0300-0000D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25" name="TextBox 1">
          <a:extLst>
            <a:ext uri="{FF2B5EF4-FFF2-40B4-BE49-F238E27FC236}">
              <a16:creationId xmlns:a16="http://schemas.microsoft.com/office/drawing/2014/main" id="{00000000-0008-0000-0300-0000D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26" name="TextBox 1">
          <a:extLst>
            <a:ext uri="{FF2B5EF4-FFF2-40B4-BE49-F238E27FC236}">
              <a16:creationId xmlns:a16="http://schemas.microsoft.com/office/drawing/2014/main" id="{00000000-0008-0000-0300-0000D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27" name="TextBox 1">
          <a:extLst>
            <a:ext uri="{FF2B5EF4-FFF2-40B4-BE49-F238E27FC236}">
              <a16:creationId xmlns:a16="http://schemas.microsoft.com/office/drawing/2014/main" id="{00000000-0008-0000-0300-0000D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28" name="TextBox 1">
          <a:extLst>
            <a:ext uri="{FF2B5EF4-FFF2-40B4-BE49-F238E27FC236}">
              <a16:creationId xmlns:a16="http://schemas.microsoft.com/office/drawing/2014/main" id="{00000000-0008-0000-0300-0000D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29" name="TextBox 1">
          <a:extLst>
            <a:ext uri="{FF2B5EF4-FFF2-40B4-BE49-F238E27FC236}">
              <a16:creationId xmlns:a16="http://schemas.microsoft.com/office/drawing/2014/main" id="{00000000-0008-0000-0300-0000D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30" name="TextBox 1">
          <a:extLst>
            <a:ext uri="{FF2B5EF4-FFF2-40B4-BE49-F238E27FC236}">
              <a16:creationId xmlns:a16="http://schemas.microsoft.com/office/drawing/2014/main" id="{00000000-0008-0000-0300-0000D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31" name="TextBox 1">
          <a:extLst>
            <a:ext uri="{FF2B5EF4-FFF2-40B4-BE49-F238E27FC236}">
              <a16:creationId xmlns:a16="http://schemas.microsoft.com/office/drawing/2014/main" id="{00000000-0008-0000-0300-0000D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32" name="TextBox 1">
          <a:extLst>
            <a:ext uri="{FF2B5EF4-FFF2-40B4-BE49-F238E27FC236}">
              <a16:creationId xmlns:a16="http://schemas.microsoft.com/office/drawing/2014/main" id="{00000000-0008-0000-0300-0000E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33" name="TextBox 1">
          <a:extLst>
            <a:ext uri="{FF2B5EF4-FFF2-40B4-BE49-F238E27FC236}">
              <a16:creationId xmlns:a16="http://schemas.microsoft.com/office/drawing/2014/main" id="{00000000-0008-0000-0300-0000E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34" name="TextBox 4833">
          <a:extLst>
            <a:ext uri="{FF2B5EF4-FFF2-40B4-BE49-F238E27FC236}">
              <a16:creationId xmlns:a16="http://schemas.microsoft.com/office/drawing/2014/main" id="{00000000-0008-0000-0300-0000E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35" name="TextBox 1">
          <a:extLst>
            <a:ext uri="{FF2B5EF4-FFF2-40B4-BE49-F238E27FC236}">
              <a16:creationId xmlns:a16="http://schemas.microsoft.com/office/drawing/2014/main" id="{00000000-0008-0000-0300-0000E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36" name="TextBox 1">
          <a:extLst>
            <a:ext uri="{FF2B5EF4-FFF2-40B4-BE49-F238E27FC236}">
              <a16:creationId xmlns:a16="http://schemas.microsoft.com/office/drawing/2014/main" id="{00000000-0008-0000-0300-0000E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37" name="TextBox 1">
          <a:extLst>
            <a:ext uri="{FF2B5EF4-FFF2-40B4-BE49-F238E27FC236}">
              <a16:creationId xmlns:a16="http://schemas.microsoft.com/office/drawing/2014/main" id="{00000000-0008-0000-0300-0000E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38" name="TextBox 1">
          <a:extLst>
            <a:ext uri="{FF2B5EF4-FFF2-40B4-BE49-F238E27FC236}">
              <a16:creationId xmlns:a16="http://schemas.microsoft.com/office/drawing/2014/main" id="{00000000-0008-0000-0300-0000E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39" name="TextBox 1">
          <a:extLst>
            <a:ext uri="{FF2B5EF4-FFF2-40B4-BE49-F238E27FC236}">
              <a16:creationId xmlns:a16="http://schemas.microsoft.com/office/drawing/2014/main" id="{00000000-0008-0000-0300-0000E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40" name="TextBox 1">
          <a:extLst>
            <a:ext uri="{FF2B5EF4-FFF2-40B4-BE49-F238E27FC236}">
              <a16:creationId xmlns:a16="http://schemas.microsoft.com/office/drawing/2014/main" id="{00000000-0008-0000-0300-0000E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41" name="TextBox 1">
          <a:extLst>
            <a:ext uri="{FF2B5EF4-FFF2-40B4-BE49-F238E27FC236}">
              <a16:creationId xmlns:a16="http://schemas.microsoft.com/office/drawing/2014/main" id="{00000000-0008-0000-0300-0000E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42" name="TextBox 1">
          <a:extLst>
            <a:ext uri="{FF2B5EF4-FFF2-40B4-BE49-F238E27FC236}">
              <a16:creationId xmlns:a16="http://schemas.microsoft.com/office/drawing/2014/main" id="{00000000-0008-0000-0300-0000E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43" name="TextBox 1">
          <a:extLst>
            <a:ext uri="{FF2B5EF4-FFF2-40B4-BE49-F238E27FC236}">
              <a16:creationId xmlns:a16="http://schemas.microsoft.com/office/drawing/2014/main" id="{00000000-0008-0000-0300-0000E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44" name="TextBox 1">
          <a:extLst>
            <a:ext uri="{FF2B5EF4-FFF2-40B4-BE49-F238E27FC236}">
              <a16:creationId xmlns:a16="http://schemas.microsoft.com/office/drawing/2014/main" id="{00000000-0008-0000-0300-0000E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45" name="TextBox 1">
          <a:extLst>
            <a:ext uri="{FF2B5EF4-FFF2-40B4-BE49-F238E27FC236}">
              <a16:creationId xmlns:a16="http://schemas.microsoft.com/office/drawing/2014/main" id="{00000000-0008-0000-0300-0000E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46" name="TextBox 1">
          <a:extLst>
            <a:ext uri="{FF2B5EF4-FFF2-40B4-BE49-F238E27FC236}">
              <a16:creationId xmlns:a16="http://schemas.microsoft.com/office/drawing/2014/main" id="{00000000-0008-0000-0300-0000E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47" name="TextBox 1">
          <a:extLst>
            <a:ext uri="{FF2B5EF4-FFF2-40B4-BE49-F238E27FC236}">
              <a16:creationId xmlns:a16="http://schemas.microsoft.com/office/drawing/2014/main" id="{00000000-0008-0000-0300-0000E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48" name="TextBox 1">
          <a:extLst>
            <a:ext uri="{FF2B5EF4-FFF2-40B4-BE49-F238E27FC236}">
              <a16:creationId xmlns:a16="http://schemas.microsoft.com/office/drawing/2014/main" id="{00000000-0008-0000-0300-0000F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49" name="TextBox 1">
          <a:extLst>
            <a:ext uri="{FF2B5EF4-FFF2-40B4-BE49-F238E27FC236}">
              <a16:creationId xmlns:a16="http://schemas.microsoft.com/office/drawing/2014/main" id="{00000000-0008-0000-0300-0000F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50" name="TextBox 1">
          <a:extLst>
            <a:ext uri="{FF2B5EF4-FFF2-40B4-BE49-F238E27FC236}">
              <a16:creationId xmlns:a16="http://schemas.microsoft.com/office/drawing/2014/main" id="{00000000-0008-0000-0300-0000F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51" name="TextBox 1">
          <a:extLst>
            <a:ext uri="{FF2B5EF4-FFF2-40B4-BE49-F238E27FC236}">
              <a16:creationId xmlns:a16="http://schemas.microsoft.com/office/drawing/2014/main" id="{00000000-0008-0000-0300-0000F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52" name="TextBox 1">
          <a:extLst>
            <a:ext uri="{FF2B5EF4-FFF2-40B4-BE49-F238E27FC236}">
              <a16:creationId xmlns:a16="http://schemas.microsoft.com/office/drawing/2014/main" id="{00000000-0008-0000-0300-0000F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53" name="TextBox 11">
          <a:extLst>
            <a:ext uri="{FF2B5EF4-FFF2-40B4-BE49-F238E27FC236}">
              <a16:creationId xmlns:a16="http://schemas.microsoft.com/office/drawing/2014/main" id="{00000000-0008-0000-0300-0000F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54" name="TextBox 1">
          <a:extLst>
            <a:ext uri="{FF2B5EF4-FFF2-40B4-BE49-F238E27FC236}">
              <a16:creationId xmlns:a16="http://schemas.microsoft.com/office/drawing/2014/main" id="{00000000-0008-0000-0300-0000F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55" name="TextBox 1">
          <a:extLst>
            <a:ext uri="{FF2B5EF4-FFF2-40B4-BE49-F238E27FC236}">
              <a16:creationId xmlns:a16="http://schemas.microsoft.com/office/drawing/2014/main" id="{00000000-0008-0000-0300-0000F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56" name="TextBox 1">
          <a:extLst>
            <a:ext uri="{FF2B5EF4-FFF2-40B4-BE49-F238E27FC236}">
              <a16:creationId xmlns:a16="http://schemas.microsoft.com/office/drawing/2014/main" id="{00000000-0008-0000-0300-0000F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57" name="TextBox 1">
          <a:extLst>
            <a:ext uri="{FF2B5EF4-FFF2-40B4-BE49-F238E27FC236}">
              <a16:creationId xmlns:a16="http://schemas.microsoft.com/office/drawing/2014/main" id="{00000000-0008-0000-0300-0000F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58" name="TextBox 1">
          <a:extLst>
            <a:ext uri="{FF2B5EF4-FFF2-40B4-BE49-F238E27FC236}">
              <a16:creationId xmlns:a16="http://schemas.microsoft.com/office/drawing/2014/main" id="{00000000-0008-0000-0300-0000F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59" name="TextBox 1">
          <a:extLst>
            <a:ext uri="{FF2B5EF4-FFF2-40B4-BE49-F238E27FC236}">
              <a16:creationId xmlns:a16="http://schemas.microsoft.com/office/drawing/2014/main" id="{00000000-0008-0000-0300-0000F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60" name="TextBox 1">
          <a:extLst>
            <a:ext uri="{FF2B5EF4-FFF2-40B4-BE49-F238E27FC236}">
              <a16:creationId xmlns:a16="http://schemas.microsoft.com/office/drawing/2014/main" id="{00000000-0008-0000-0300-0000F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61" name="TextBox 1">
          <a:extLst>
            <a:ext uri="{FF2B5EF4-FFF2-40B4-BE49-F238E27FC236}">
              <a16:creationId xmlns:a16="http://schemas.microsoft.com/office/drawing/2014/main" id="{00000000-0008-0000-0300-0000F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62" name="TextBox 1">
          <a:extLst>
            <a:ext uri="{FF2B5EF4-FFF2-40B4-BE49-F238E27FC236}">
              <a16:creationId xmlns:a16="http://schemas.microsoft.com/office/drawing/2014/main" id="{00000000-0008-0000-0300-0000F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63" name="TextBox 1">
          <a:extLst>
            <a:ext uri="{FF2B5EF4-FFF2-40B4-BE49-F238E27FC236}">
              <a16:creationId xmlns:a16="http://schemas.microsoft.com/office/drawing/2014/main" id="{00000000-0008-0000-0300-0000F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64" name="TextBox 1">
          <a:extLst>
            <a:ext uri="{FF2B5EF4-FFF2-40B4-BE49-F238E27FC236}">
              <a16:creationId xmlns:a16="http://schemas.microsoft.com/office/drawing/2014/main" id="{00000000-0008-0000-0300-00000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65" name="TextBox 1">
          <a:extLst>
            <a:ext uri="{FF2B5EF4-FFF2-40B4-BE49-F238E27FC236}">
              <a16:creationId xmlns:a16="http://schemas.microsoft.com/office/drawing/2014/main" id="{00000000-0008-0000-0300-00000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66" name="TextBox 1">
          <a:extLst>
            <a:ext uri="{FF2B5EF4-FFF2-40B4-BE49-F238E27FC236}">
              <a16:creationId xmlns:a16="http://schemas.microsoft.com/office/drawing/2014/main" id="{00000000-0008-0000-0300-00000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67" name="TextBox 1">
          <a:extLst>
            <a:ext uri="{FF2B5EF4-FFF2-40B4-BE49-F238E27FC236}">
              <a16:creationId xmlns:a16="http://schemas.microsoft.com/office/drawing/2014/main" id="{00000000-0008-0000-0300-00000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68" name="TextBox 1">
          <a:extLst>
            <a:ext uri="{FF2B5EF4-FFF2-40B4-BE49-F238E27FC236}">
              <a16:creationId xmlns:a16="http://schemas.microsoft.com/office/drawing/2014/main" id="{00000000-0008-0000-0300-00000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69" name="TextBox 1">
          <a:extLst>
            <a:ext uri="{FF2B5EF4-FFF2-40B4-BE49-F238E27FC236}">
              <a16:creationId xmlns:a16="http://schemas.microsoft.com/office/drawing/2014/main" id="{00000000-0008-0000-0300-00000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70" name="TextBox 1">
          <a:extLst>
            <a:ext uri="{FF2B5EF4-FFF2-40B4-BE49-F238E27FC236}">
              <a16:creationId xmlns:a16="http://schemas.microsoft.com/office/drawing/2014/main" id="{00000000-0008-0000-0300-00000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71" name="TextBox 1">
          <a:extLst>
            <a:ext uri="{FF2B5EF4-FFF2-40B4-BE49-F238E27FC236}">
              <a16:creationId xmlns:a16="http://schemas.microsoft.com/office/drawing/2014/main" id="{00000000-0008-0000-0300-00000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72" name="TextBox 11">
          <a:extLst>
            <a:ext uri="{FF2B5EF4-FFF2-40B4-BE49-F238E27FC236}">
              <a16:creationId xmlns:a16="http://schemas.microsoft.com/office/drawing/2014/main" id="{00000000-0008-0000-0300-00000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73" name="TextBox 1">
          <a:extLst>
            <a:ext uri="{FF2B5EF4-FFF2-40B4-BE49-F238E27FC236}">
              <a16:creationId xmlns:a16="http://schemas.microsoft.com/office/drawing/2014/main" id="{00000000-0008-0000-0300-00000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74" name="TextBox 1">
          <a:extLst>
            <a:ext uri="{FF2B5EF4-FFF2-40B4-BE49-F238E27FC236}">
              <a16:creationId xmlns:a16="http://schemas.microsoft.com/office/drawing/2014/main" id="{00000000-0008-0000-0300-00000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75" name="TextBox 1">
          <a:extLst>
            <a:ext uri="{FF2B5EF4-FFF2-40B4-BE49-F238E27FC236}">
              <a16:creationId xmlns:a16="http://schemas.microsoft.com/office/drawing/2014/main" id="{00000000-0008-0000-0300-00000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76" name="TextBox 1">
          <a:extLst>
            <a:ext uri="{FF2B5EF4-FFF2-40B4-BE49-F238E27FC236}">
              <a16:creationId xmlns:a16="http://schemas.microsoft.com/office/drawing/2014/main" id="{00000000-0008-0000-0300-00000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77" name="TextBox 1">
          <a:extLst>
            <a:ext uri="{FF2B5EF4-FFF2-40B4-BE49-F238E27FC236}">
              <a16:creationId xmlns:a16="http://schemas.microsoft.com/office/drawing/2014/main" id="{00000000-0008-0000-0300-00000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78" name="TextBox 1">
          <a:extLst>
            <a:ext uri="{FF2B5EF4-FFF2-40B4-BE49-F238E27FC236}">
              <a16:creationId xmlns:a16="http://schemas.microsoft.com/office/drawing/2014/main" id="{00000000-0008-0000-0300-00000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79" name="TextBox 1">
          <a:extLst>
            <a:ext uri="{FF2B5EF4-FFF2-40B4-BE49-F238E27FC236}">
              <a16:creationId xmlns:a16="http://schemas.microsoft.com/office/drawing/2014/main" id="{00000000-0008-0000-0300-00000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80" name="TextBox 1">
          <a:extLst>
            <a:ext uri="{FF2B5EF4-FFF2-40B4-BE49-F238E27FC236}">
              <a16:creationId xmlns:a16="http://schemas.microsoft.com/office/drawing/2014/main" id="{00000000-0008-0000-0300-00001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81" name="TextBox 1">
          <a:extLst>
            <a:ext uri="{FF2B5EF4-FFF2-40B4-BE49-F238E27FC236}">
              <a16:creationId xmlns:a16="http://schemas.microsoft.com/office/drawing/2014/main" id="{00000000-0008-0000-0300-00001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82" name="TextBox 1">
          <a:extLst>
            <a:ext uri="{FF2B5EF4-FFF2-40B4-BE49-F238E27FC236}">
              <a16:creationId xmlns:a16="http://schemas.microsoft.com/office/drawing/2014/main" id="{00000000-0008-0000-0300-00001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83" name="TextBox 1">
          <a:extLst>
            <a:ext uri="{FF2B5EF4-FFF2-40B4-BE49-F238E27FC236}">
              <a16:creationId xmlns:a16="http://schemas.microsoft.com/office/drawing/2014/main" id="{00000000-0008-0000-0300-00001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84" name="TextBox 1">
          <a:extLst>
            <a:ext uri="{FF2B5EF4-FFF2-40B4-BE49-F238E27FC236}">
              <a16:creationId xmlns:a16="http://schemas.microsoft.com/office/drawing/2014/main" id="{00000000-0008-0000-0300-00001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85" name="TextBox 1">
          <a:extLst>
            <a:ext uri="{FF2B5EF4-FFF2-40B4-BE49-F238E27FC236}">
              <a16:creationId xmlns:a16="http://schemas.microsoft.com/office/drawing/2014/main" id="{00000000-0008-0000-0300-00001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86" name="TextBox 1">
          <a:extLst>
            <a:ext uri="{FF2B5EF4-FFF2-40B4-BE49-F238E27FC236}">
              <a16:creationId xmlns:a16="http://schemas.microsoft.com/office/drawing/2014/main" id="{00000000-0008-0000-0300-00001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87" name="TextBox 1">
          <a:extLst>
            <a:ext uri="{FF2B5EF4-FFF2-40B4-BE49-F238E27FC236}">
              <a16:creationId xmlns:a16="http://schemas.microsoft.com/office/drawing/2014/main" id="{00000000-0008-0000-0300-00001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88" name="TextBox 1">
          <a:extLst>
            <a:ext uri="{FF2B5EF4-FFF2-40B4-BE49-F238E27FC236}">
              <a16:creationId xmlns:a16="http://schemas.microsoft.com/office/drawing/2014/main" id="{00000000-0008-0000-0300-00001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89" name="TextBox 1">
          <a:extLst>
            <a:ext uri="{FF2B5EF4-FFF2-40B4-BE49-F238E27FC236}">
              <a16:creationId xmlns:a16="http://schemas.microsoft.com/office/drawing/2014/main" id="{00000000-0008-0000-0300-00001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90" name="TextBox 1">
          <a:extLst>
            <a:ext uri="{FF2B5EF4-FFF2-40B4-BE49-F238E27FC236}">
              <a16:creationId xmlns:a16="http://schemas.microsoft.com/office/drawing/2014/main" id="{00000000-0008-0000-0300-00001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91" name="TextBox 4890">
          <a:extLst>
            <a:ext uri="{FF2B5EF4-FFF2-40B4-BE49-F238E27FC236}">
              <a16:creationId xmlns:a16="http://schemas.microsoft.com/office/drawing/2014/main" id="{00000000-0008-0000-0300-00001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92" name="TextBox 1">
          <a:extLst>
            <a:ext uri="{FF2B5EF4-FFF2-40B4-BE49-F238E27FC236}">
              <a16:creationId xmlns:a16="http://schemas.microsoft.com/office/drawing/2014/main" id="{00000000-0008-0000-0300-00001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93" name="TextBox 1">
          <a:extLst>
            <a:ext uri="{FF2B5EF4-FFF2-40B4-BE49-F238E27FC236}">
              <a16:creationId xmlns:a16="http://schemas.microsoft.com/office/drawing/2014/main" id="{00000000-0008-0000-0300-00001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94" name="TextBox 1">
          <a:extLst>
            <a:ext uri="{FF2B5EF4-FFF2-40B4-BE49-F238E27FC236}">
              <a16:creationId xmlns:a16="http://schemas.microsoft.com/office/drawing/2014/main" id="{00000000-0008-0000-0300-00001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95" name="TextBox 1">
          <a:extLst>
            <a:ext uri="{FF2B5EF4-FFF2-40B4-BE49-F238E27FC236}">
              <a16:creationId xmlns:a16="http://schemas.microsoft.com/office/drawing/2014/main" id="{00000000-0008-0000-0300-00001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96" name="TextBox 1">
          <a:extLst>
            <a:ext uri="{FF2B5EF4-FFF2-40B4-BE49-F238E27FC236}">
              <a16:creationId xmlns:a16="http://schemas.microsoft.com/office/drawing/2014/main" id="{00000000-0008-0000-0300-00002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97" name="TextBox 1">
          <a:extLst>
            <a:ext uri="{FF2B5EF4-FFF2-40B4-BE49-F238E27FC236}">
              <a16:creationId xmlns:a16="http://schemas.microsoft.com/office/drawing/2014/main" id="{00000000-0008-0000-0300-00002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98" name="TextBox 1">
          <a:extLst>
            <a:ext uri="{FF2B5EF4-FFF2-40B4-BE49-F238E27FC236}">
              <a16:creationId xmlns:a16="http://schemas.microsoft.com/office/drawing/2014/main" id="{00000000-0008-0000-0300-00002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899" name="TextBox 1">
          <a:extLst>
            <a:ext uri="{FF2B5EF4-FFF2-40B4-BE49-F238E27FC236}">
              <a16:creationId xmlns:a16="http://schemas.microsoft.com/office/drawing/2014/main" id="{00000000-0008-0000-0300-00002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00" name="TextBox 1">
          <a:extLst>
            <a:ext uri="{FF2B5EF4-FFF2-40B4-BE49-F238E27FC236}">
              <a16:creationId xmlns:a16="http://schemas.microsoft.com/office/drawing/2014/main" id="{00000000-0008-0000-0300-00002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01" name="TextBox 1">
          <a:extLst>
            <a:ext uri="{FF2B5EF4-FFF2-40B4-BE49-F238E27FC236}">
              <a16:creationId xmlns:a16="http://schemas.microsoft.com/office/drawing/2014/main" id="{00000000-0008-0000-0300-00002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02" name="TextBox 1">
          <a:extLst>
            <a:ext uri="{FF2B5EF4-FFF2-40B4-BE49-F238E27FC236}">
              <a16:creationId xmlns:a16="http://schemas.microsoft.com/office/drawing/2014/main" id="{00000000-0008-0000-0300-00002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03" name="TextBox 1">
          <a:extLst>
            <a:ext uri="{FF2B5EF4-FFF2-40B4-BE49-F238E27FC236}">
              <a16:creationId xmlns:a16="http://schemas.microsoft.com/office/drawing/2014/main" id="{00000000-0008-0000-0300-00002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04" name="TextBox 1">
          <a:extLst>
            <a:ext uri="{FF2B5EF4-FFF2-40B4-BE49-F238E27FC236}">
              <a16:creationId xmlns:a16="http://schemas.microsoft.com/office/drawing/2014/main" id="{00000000-0008-0000-0300-00002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05" name="TextBox 1">
          <a:extLst>
            <a:ext uri="{FF2B5EF4-FFF2-40B4-BE49-F238E27FC236}">
              <a16:creationId xmlns:a16="http://schemas.microsoft.com/office/drawing/2014/main" id="{00000000-0008-0000-0300-00002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06" name="TextBox 1">
          <a:extLst>
            <a:ext uri="{FF2B5EF4-FFF2-40B4-BE49-F238E27FC236}">
              <a16:creationId xmlns:a16="http://schemas.microsoft.com/office/drawing/2014/main" id="{00000000-0008-0000-0300-00002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07" name="TextBox 1">
          <a:extLst>
            <a:ext uri="{FF2B5EF4-FFF2-40B4-BE49-F238E27FC236}">
              <a16:creationId xmlns:a16="http://schemas.microsoft.com/office/drawing/2014/main" id="{00000000-0008-0000-0300-00002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08" name="TextBox 1">
          <a:extLst>
            <a:ext uri="{FF2B5EF4-FFF2-40B4-BE49-F238E27FC236}">
              <a16:creationId xmlns:a16="http://schemas.microsoft.com/office/drawing/2014/main" id="{00000000-0008-0000-0300-00002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09" name="TextBox 1">
          <a:extLst>
            <a:ext uri="{FF2B5EF4-FFF2-40B4-BE49-F238E27FC236}">
              <a16:creationId xmlns:a16="http://schemas.microsoft.com/office/drawing/2014/main" id="{00000000-0008-0000-0300-00002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10" name="TextBox 11">
          <a:extLst>
            <a:ext uri="{FF2B5EF4-FFF2-40B4-BE49-F238E27FC236}">
              <a16:creationId xmlns:a16="http://schemas.microsoft.com/office/drawing/2014/main" id="{00000000-0008-0000-0300-00002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11" name="TextBox 1">
          <a:extLst>
            <a:ext uri="{FF2B5EF4-FFF2-40B4-BE49-F238E27FC236}">
              <a16:creationId xmlns:a16="http://schemas.microsoft.com/office/drawing/2014/main" id="{00000000-0008-0000-0300-00002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12" name="TextBox 1">
          <a:extLst>
            <a:ext uri="{FF2B5EF4-FFF2-40B4-BE49-F238E27FC236}">
              <a16:creationId xmlns:a16="http://schemas.microsoft.com/office/drawing/2014/main" id="{00000000-0008-0000-0300-00003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13" name="TextBox 1">
          <a:extLst>
            <a:ext uri="{FF2B5EF4-FFF2-40B4-BE49-F238E27FC236}">
              <a16:creationId xmlns:a16="http://schemas.microsoft.com/office/drawing/2014/main" id="{00000000-0008-0000-0300-00003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14" name="TextBox 1">
          <a:extLst>
            <a:ext uri="{FF2B5EF4-FFF2-40B4-BE49-F238E27FC236}">
              <a16:creationId xmlns:a16="http://schemas.microsoft.com/office/drawing/2014/main" id="{00000000-0008-0000-0300-00003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15" name="TextBox 1">
          <a:extLst>
            <a:ext uri="{FF2B5EF4-FFF2-40B4-BE49-F238E27FC236}">
              <a16:creationId xmlns:a16="http://schemas.microsoft.com/office/drawing/2014/main" id="{00000000-0008-0000-0300-00003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16" name="TextBox 1">
          <a:extLst>
            <a:ext uri="{FF2B5EF4-FFF2-40B4-BE49-F238E27FC236}">
              <a16:creationId xmlns:a16="http://schemas.microsoft.com/office/drawing/2014/main" id="{00000000-0008-0000-0300-00003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17" name="TextBox 1">
          <a:extLst>
            <a:ext uri="{FF2B5EF4-FFF2-40B4-BE49-F238E27FC236}">
              <a16:creationId xmlns:a16="http://schemas.microsoft.com/office/drawing/2014/main" id="{00000000-0008-0000-0300-00003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18" name="TextBox 1">
          <a:extLst>
            <a:ext uri="{FF2B5EF4-FFF2-40B4-BE49-F238E27FC236}">
              <a16:creationId xmlns:a16="http://schemas.microsoft.com/office/drawing/2014/main" id="{00000000-0008-0000-0300-00003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19" name="TextBox 1">
          <a:extLst>
            <a:ext uri="{FF2B5EF4-FFF2-40B4-BE49-F238E27FC236}">
              <a16:creationId xmlns:a16="http://schemas.microsoft.com/office/drawing/2014/main" id="{00000000-0008-0000-0300-00003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20" name="TextBox 1">
          <a:extLst>
            <a:ext uri="{FF2B5EF4-FFF2-40B4-BE49-F238E27FC236}">
              <a16:creationId xmlns:a16="http://schemas.microsoft.com/office/drawing/2014/main" id="{00000000-0008-0000-0300-00003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21" name="TextBox 1">
          <a:extLst>
            <a:ext uri="{FF2B5EF4-FFF2-40B4-BE49-F238E27FC236}">
              <a16:creationId xmlns:a16="http://schemas.microsoft.com/office/drawing/2014/main" id="{00000000-0008-0000-0300-00003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22" name="TextBox 1">
          <a:extLst>
            <a:ext uri="{FF2B5EF4-FFF2-40B4-BE49-F238E27FC236}">
              <a16:creationId xmlns:a16="http://schemas.microsoft.com/office/drawing/2014/main" id="{00000000-0008-0000-0300-00003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23" name="TextBox 1">
          <a:extLst>
            <a:ext uri="{FF2B5EF4-FFF2-40B4-BE49-F238E27FC236}">
              <a16:creationId xmlns:a16="http://schemas.microsoft.com/office/drawing/2014/main" id="{00000000-0008-0000-0300-00003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24" name="TextBox 1">
          <a:extLst>
            <a:ext uri="{FF2B5EF4-FFF2-40B4-BE49-F238E27FC236}">
              <a16:creationId xmlns:a16="http://schemas.microsoft.com/office/drawing/2014/main" id="{00000000-0008-0000-0300-00003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25" name="TextBox 1">
          <a:extLst>
            <a:ext uri="{FF2B5EF4-FFF2-40B4-BE49-F238E27FC236}">
              <a16:creationId xmlns:a16="http://schemas.microsoft.com/office/drawing/2014/main" id="{00000000-0008-0000-0300-00003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26" name="TextBox 1">
          <a:extLst>
            <a:ext uri="{FF2B5EF4-FFF2-40B4-BE49-F238E27FC236}">
              <a16:creationId xmlns:a16="http://schemas.microsoft.com/office/drawing/2014/main" id="{00000000-0008-0000-0300-00003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27" name="TextBox 1">
          <a:extLst>
            <a:ext uri="{FF2B5EF4-FFF2-40B4-BE49-F238E27FC236}">
              <a16:creationId xmlns:a16="http://schemas.microsoft.com/office/drawing/2014/main" id="{00000000-0008-0000-0300-00003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28" name="TextBox 1">
          <a:extLst>
            <a:ext uri="{FF2B5EF4-FFF2-40B4-BE49-F238E27FC236}">
              <a16:creationId xmlns:a16="http://schemas.microsoft.com/office/drawing/2014/main" id="{00000000-0008-0000-0300-00004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29" name="TextBox 11">
          <a:extLst>
            <a:ext uri="{FF2B5EF4-FFF2-40B4-BE49-F238E27FC236}">
              <a16:creationId xmlns:a16="http://schemas.microsoft.com/office/drawing/2014/main" id="{00000000-0008-0000-0300-00004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30" name="TextBox 1">
          <a:extLst>
            <a:ext uri="{FF2B5EF4-FFF2-40B4-BE49-F238E27FC236}">
              <a16:creationId xmlns:a16="http://schemas.microsoft.com/office/drawing/2014/main" id="{00000000-0008-0000-0300-00004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31" name="TextBox 1">
          <a:extLst>
            <a:ext uri="{FF2B5EF4-FFF2-40B4-BE49-F238E27FC236}">
              <a16:creationId xmlns:a16="http://schemas.microsoft.com/office/drawing/2014/main" id="{00000000-0008-0000-0300-00004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32" name="TextBox 1">
          <a:extLst>
            <a:ext uri="{FF2B5EF4-FFF2-40B4-BE49-F238E27FC236}">
              <a16:creationId xmlns:a16="http://schemas.microsoft.com/office/drawing/2014/main" id="{00000000-0008-0000-0300-00004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33" name="TextBox 1">
          <a:extLst>
            <a:ext uri="{FF2B5EF4-FFF2-40B4-BE49-F238E27FC236}">
              <a16:creationId xmlns:a16="http://schemas.microsoft.com/office/drawing/2014/main" id="{00000000-0008-0000-0300-00004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34" name="TextBox 1">
          <a:extLst>
            <a:ext uri="{FF2B5EF4-FFF2-40B4-BE49-F238E27FC236}">
              <a16:creationId xmlns:a16="http://schemas.microsoft.com/office/drawing/2014/main" id="{00000000-0008-0000-0300-00004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35" name="TextBox 1">
          <a:extLst>
            <a:ext uri="{FF2B5EF4-FFF2-40B4-BE49-F238E27FC236}">
              <a16:creationId xmlns:a16="http://schemas.microsoft.com/office/drawing/2014/main" id="{00000000-0008-0000-0300-00004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36" name="TextBox 1">
          <a:extLst>
            <a:ext uri="{FF2B5EF4-FFF2-40B4-BE49-F238E27FC236}">
              <a16:creationId xmlns:a16="http://schemas.microsoft.com/office/drawing/2014/main" id="{00000000-0008-0000-0300-00004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37" name="TextBox 1">
          <a:extLst>
            <a:ext uri="{FF2B5EF4-FFF2-40B4-BE49-F238E27FC236}">
              <a16:creationId xmlns:a16="http://schemas.microsoft.com/office/drawing/2014/main" id="{00000000-0008-0000-0300-00004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38" name="TextBox 1">
          <a:extLst>
            <a:ext uri="{FF2B5EF4-FFF2-40B4-BE49-F238E27FC236}">
              <a16:creationId xmlns:a16="http://schemas.microsoft.com/office/drawing/2014/main" id="{00000000-0008-0000-0300-00004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39" name="TextBox 1">
          <a:extLst>
            <a:ext uri="{FF2B5EF4-FFF2-40B4-BE49-F238E27FC236}">
              <a16:creationId xmlns:a16="http://schemas.microsoft.com/office/drawing/2014/main" id="{00000000-0008-0000-0300-00004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40" name="TextBox 1">
          <a:extLst>
            <a:ext uri="{FF2B5EF4-FFF2-40B4-BE49-F238E27FC236}">
              <a16:creationId xmlns:a16="http://schemas.microsoft.com/office/drawing/2014/main" id="{00000000-0008-0000-0300-00004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41" name="TextBox 1">
          <a:extLst>
            <a:ext uri="{FF2B5EF4-FFF2-40B4-BE49-F238E27FC236}">
              <a16:creationId xmlns:a16="http://schemas.microsoft.com/office/drawing/2014/main" id="{00000000-0008-0000-0300-00004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42" name="TextBox 1">
          <a:extLst>
            <a:ext uri="{FF2B5EF4-FFF2-40B4-BE49-F238E27FC236}">
              <a16:creationId xmlns:a16="http://schemas.microsoft.com/office/drawing/2014/main" id="{00000000-0008-0000-0300-00004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43" name="TextBox 1">
          <a:extLst>
            <a:ext uri="{FF2B5EF4-FFF2-40B4-BE49-F238E27FC236}">
              <a16:creationId xmlns:a16="http://schemas.microsoft.com/office/drawing/2014/main" id="{00000000-0008-0000-0300-00004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44" name="TextBox 1">
          <a:extLst>
            <a:ext uri="{FF2B5EF4-FFF2-40B4-BE49-F238E27FC236}">
              <a16:creationId xmlns:a16="http://schemas.microsoft.com/office/drawing/2014/main" id="{00000000-0008-0000-0300-00005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45" name="TextBox 1">
          <a:extLst>
            <a:ext uri="{FF2B5EF4-FFF2-40B4-BE49-F238E27FC236}">
              <a16:creationId xmlns:a16="http://schemas.microsoft.com/office/drawing/2014/main" id="{00000000-0008-0000-0300-00005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46" name="TextBox 1">
          <a:extLst>
            <a:ext uri="{FF2B5EF4-FFF2-40B4-BE49-F238E27FC236}">
              <a16:creationId xmlns:a16="http://schemas.microsoft.com/office/drawing/2014/main" id="{00000000-0008-0000-0300-00005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47" name="TextBox 1">
          <a:extLst>
            <a:ext uri="{FF2B5EF4-FFF2-40B4-BE49-F238E27FC236}">
              <a16:creationId xmlns:a16="http://schemas.microsoft.com/office/drawing/2014/main" id="{00000000-0008-0000-0300-00005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48" name="TextBox 1">
          <a:extLst>
            <a:ext uri="{FF2B5EF4-FFF2-40B4-BE49-F238E27FC236}">
              <a16:creationId xmlns:a16="http://schemas.microsoft.com/office/drawing/2014/main" id="{00000000-0008-0000-0300-00005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49" name="TextBox 11">
          <a:extLst>
            <a:ext uri="{FF2B5EF4-FFF2-40B4-BE49-F238E27FC236}">
              <a16:creationId xmlns:a16="http://schemas.microsoft.com/office/drawing/2014/main" id="{00000000-0008-0000-0300-00005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50" name="TextBox 1">
          <a:extLst>
            <a:ext uri="{FF2B5EF4-FFF2-40B4-BE49-F238E27FC236}">
              <a16:creationId xmlns:a16="http://schemas.microsoft.com/office/drawing/2014/main" id="{00000000-0008-0000-0300-00005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51" name="TextBox 1">
          <a:extLst>
            <a:ext uri="{FF2B5EF4-FFF2-40B4-BE49-F238E27FC236}">
              <a16:creationId xmlns:a16="http://schemas.microsoft.com/office/drawing/2014/main" id="{00000000-0008-0000-0300-00005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52" name="TextBox 1">
          <a:extLst>
            <a:ext uri="{FF2B5EF4-FFF2-40B4-BE49-F238E27FC236}">
              <a16:creationId xmlns:a16="http://schemas.microsoft.com/office/drawing/2014/main" id="{00000000-0008-0000-0300-00005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53" name="TextBox 1">
          <a:extLst>
            <a:ext uri="{FF2B5EF4-FFF2-40B4-BE49-F238E27FC236}">
              <a16:creationId xmlns:a16="http://schemas.microsoft.com/office/drawing/2014/main" id="{00000000-0008-0000-0300-00005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54" name="TextBox 1">
          <a:extLst>
            <a:ext uri="{FF2B5EF4-FFF2-40B4-BE49-F238E27FC236}">
              <a16:creationId xmlns:a16="http://schemas.microsoft.com/office/drawing/2014/main" id="{00000000-0008-0000-0300-00005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55" name="TextBox 1">
          <a:extLst>
            <a:ext uri="{FF2B5EF4-FFF2-40B4-BE49-F238E27FC236}">
              <a16:creationId xmlns:a16="http://schemas.microsoft.com/office/drawing/2014/main" id="{00000000-0008-0000-0300-00005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56" name="TextBox 1">
          <a:extLst>
            <a:ext uri="{FF2B5EF4-FFF2-40B4-BE49-F238E27FC236}">
              <a16:creationId xmlns:a16="http://schemas.microsoft.com/office/drawing/2014/main" id="{00000000-0008-0000-0300-00005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57" name="TextBox 1">
          <a:extLst>
            <a:ext uri="{FF2B5EF4-FFF2-40B4-BE49-F238E27FC236}">
              <a16:creationId xmlns:a16="http://schemas.microsoft.com/office/drawing/2014/main" id="{00000000-0008-0000-0300-00005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58" name="TextBox 1">
          <a:extLst>
            <a:ext uri="{FF2B5EF4-FFF2-40B4-BE49-F238E27FC236}">
              <a16:creationId xmlns:a16="http://schemas.microsoft.com/office/drawing/2014/main" id="{00000000-0008-0000-0300-00005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59" name="TextBox 1">
          <a:extLst>
            <a:ext uri="{FF2B5EF4-FFF2-40B4-BE49-F238E27FC236}">
              <a16:creationId xmlns:a16="http://schemas.microsoft.com/office/drawing/2014/main" id="{00000000-0008-0000-0300-00005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60" name="TextBox 1">
          <a:extLst>
            <a:ext uri="{FF2B5EF4-FFF2-40B4-BE49-F238E27FC236}">
              <a16:creationId xmlns:a16="http://schemas.microsoft.com/office/drawing/2014/main" id="{00000000-0008-0000-0300-00006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61" name="TextBox 1">
          <a:extLst>
            <a:ext uri="{FF2B5EF4-FFF2-40B4-BE49-F238E27FC236}">
              <a16:creationId xmlns:a16="http://schemas.microsoft.com/office/drawing/2014/main" id="{00000000-0008-0000-0300-00006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62" name="TextBox 1">
          <a:extLst>
            <a:ext uri="{FF2B5EF4-FFF2-40B4-BE49-F238E27FC236}">
              <a16:creationId xmlns:a16="http://schemas.microsoft.com/office/drawing/2014/main" id="{00000000-0008-0000-0300-00006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63" name="TextBox 1">
          <a:extLst>
            <a:ext uri="{FF2B5EF4-FFF2-40B4-BE49-F238E27FC236}">
              <a16:creationId xmlns:a16="http://schemas.microsoft.com/office/drawing/2014/main" id="{00000000-0008-0000-0300-00006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64" name="TextBox 1">
          <a:extLst>
            <a:ext uri="{FF2B5EF4-FFF2-40B4-BE49-F238E27FC236}">
              <a16:creationId xmlns:a16="http://schemas.microsoft.com/office/drawing/2014/main" id="{00000000-0008-0000-0300-00006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65" name="TextBox 1">
          <a:extLst>
            <a:ext uri="{FF2B5EF4-FFF2-40B4-BE49-F238E27FC236}">
              <a16:creationId xmlns:a16="http://schemas.microsoft.com/office/drawing/2014/main" id="{00000000-0008-0000-0300-00006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66" name="TextBox 1">
          <a:extLst>
            <a:ext uri="{FF2B5EF4-FFF2-40B4-BE49-F238E27FC236}">
              <a16:creationId xmlns:a16="http://schemas.microsoft.com/office/drawing/2014/main" id="{00000000-0008-0000-0300-00006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67" name="TextBox 1">
          <a:extLst>
            <a:ext uri="{FF2B5EF4-FFF2-40B4-BE49-F238E27FC236}">
              <a16:creationId xmlns:a16="http://schemas.microsoft.com/office/drawing/2014/main" id="{00000000-0008-0000-0300-00006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68" name="TextBox 11">
          <a:extLst>
            <a:ext uri="{FF2B5EF4-FFF2-40B4-BE49-F238E27FC236}">
              <a16:creationId xmlns:a16="http://schemas.microsoft.com/office/drawing/2014/main" id="{00000000-0008-0000-0300-00006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69" name="TextBox 1">
          <a:extLst>
            <a:ext uri="{FF2B5EF4-FFF2-40B4-BE49-F238E27FC236}">
              <a16:creationId xmlns:a16="http://schemas.microsoft.com/office/drawing/2014/main" id="{00000000-0008-0000-0300-00006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70" name="TextBox 1">
          <a:extLst>
            <a:ext uri="{FF2B5EF4-FFF2-40B4-BE49-F238E27FC236}">
              <a16:creationId xmlns:a16="http://schemas.microsoft.com/office/drawing/2014/main" id="{00000000-0008-0000-0300-00006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71" name="TextBox 1">
          <a:extLst>
            <a:ext uri="{FF2B5EF4-FFF2-40B4-BE49-F238E27FC236}">
              <a16:creationId xmlns:a16="http://schemas.microsoft.com/office/drawing/2014/main" id="{00000000-0008-0000-0300-00006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72" name="TextBox 1">
          <a:extLst>
            <a:ext uri="{FF2B5EF4-FFF2-40B4-BE49-F238E27FC236}">
              <a16:creationId xmlns:a16="http://schemas.microsoft.com/office/drawing/2014/main" id="{00000000-0008-0000-0300-00006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73" name="TextBox 1">
          <a:extLst>
            <a:ext uri="{FF2B5EF4-FFF2-40B4-BE49-F238E27FC236}">
              <a16:creationId xmlns:a16="http://schemas.microsoft.com/office/drawing/2014/main" id="{00000000-0008-0000-0300-00006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74" name="TextBox 1">
          <a:extLst>
            <a:ext uri="{FF2B5EF4-FFF2-40B4-BE49-F238E27FC236}">
              <a16:creationId xmlns:a16="http://schemas.microsoft.com/office/drawing/2014/main" id="{00000000-0008-0000-0300-00006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75" name="TextBox 1">
          <a:extLst>
            <a:ext uri="{FF2B5EF4-FFF2-40B4-BE49-F238E27FC236}">
              <a16:creationId xmlns:a16="http://schemas.microsoft.com/office/drawing/2014/main" id="{00000000-0008-0000-0300-00006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76" name="TextBox 1">
          <a:extLst>
            <a:ext uri="{FF2B5EF4-FFF2-40B4-BE49-F238E27FC236}">
              <a16:creationId xmlns:a16="http://schemas.microsoft.com/office/drawing/2014/main" id="{00000000-0008-0000-0300-00007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77" name="TextBox 1">
          <a:extLst>
            <a:ext uri="{FF2B5EF4-FFF2-40B4-BE49-F238E27FC236}">
              <a16:creationId xmlns:a16="http://schemas.microsoft.com/office/drawing/2014/main" id="{00000000-0008-0000-0300-00007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78" name="TextBox 1">
          <a:extLst>
            <a:ext uri="{FF2B5EF4-FFF2-40B4-BE49-F238E27FC236}">
              <a16:creationId xmlns:a16="http://schemas.microsoft.com/office/drawing/2014/main" id="{00000000-0008-0000-0300-00007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79" name="TextBox 1">
          <a:extLst>
            <a:ext uri="{FF2B5EF4-FFF2-40B4-BE49-F238E27FC236}">
              <a16:creationId xmlns:a16="http://schemas.microsoft.com/office/drawing/2014/main" id="{00000000-0008-0000-0300-00007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80" name="TextBox 1">
          <a:extLst>
            <a:ext uri="{FF2B5EF4-FFF2-40B4-BE49-F238E27FC236}">
              <a16:creationId xmlns:a16="http://schemas.microsoft.com/office/drawing/2014/main" id="{00000000-0008-0000-0300-00007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81" name="TextBox 1">
          <a:extLst>
            <a:ext uri="{FF2B5EF4-FFF2-40B4-BE49-F238E27FC236}">
              <a16:creationId xmlns:a16="http://schemas.microsoft.com/office/drawing/2014/main" id="{00000000-0008-0000-0300-00007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82" name="TextBox 1">
          <a:extLst>
            <a:ext uri="{FF2B5EF4-FFF2-40B4-BE49-F238E27FC236}">
              <a16:creationId xmlns:a16="http://schemas.microsoft.com/office/drawing/2014/main" id="{00000000-0008-0000-0300-00007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83" name="TextBox 1">
          <a:extLst>
            <a:ext uri="{FF2B5EF4-FFF2-40B4-BE49-F238E27FC236}">
              <a16:creationId xmlns:a16="http://schemas.microsoft.com/office/drawing/2014/main" id="{00000000-0008-0000-0300-00007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84" name="TextBox 1">
          <a:extLst>
            <a:ext uri="{FF2B5EF4-FFF2-40B4-BE49-F238E27FC236}">
              <a16:creationId xmlns:a16="http://schemas.microsoft.com/office/drawing/2014/main" id="{00000000-0008-0000-0300-00007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85" name="TextBox 1">
          <a:extLst>
            <a:ext uri="{FF2B5EF4-FFF2-40B4-BE49-F238E27FC236}">
              <a16:creationId xmlns:a16="http://schemas.microsoft.com/office/drawing/2014/main" id="{00000000-0008-0000-0300-00007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86" name="TextBox 1">
          <a:extLst>
            <a:ext uri="{FF2B5EF4-FFF2-40B4-BE49-F238E27FC236}">
              <a16:creationId xmlns:a16="http://schemas.microsoft.com/office/drawing/2014/main" id="{00000000-0008-0000-0300-00007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87" name="TextBox 11">
          <a:extLst>
            <a:ext uri="{FF2B5EF4-FFF2-40B4-BE49-F238E27FC236}">
              <a16:creationId xmlns:a16="http://schemas.microsoft.com/office/drawing/2014/main" id="{00000000-0008-0000-0300-00007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88" name="TextBox 1">
          <a:extLst>
            <a:ext uri="{FF2B5EF4-FFF2-40B4-BE49-F238E27FC236}">
              <a16:creationId xmlns:a16="http://schemas.microsoft.com/office/drawing/2014/main" id="{00000000-0008-0000-0300-00007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89" name="TextBox 1">
          <a:extLst>
            <a:ext uri="{FF2B5EF4-FFF2-40B4-BE49-F238E27FC236}">
              <a16:creationId xmlns:a16="http://schemas.microsoft.com/office/drawing/2014/main" id="{00000000-0008-0000-0300-00007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90" name="TextBox 1">
          <a:extLst>
            <a:ext uri="{FF2B5EF4-FFF2-40B4-BE49-F238E27FC236}">
              <a16:creationId xmlns:a16="http://schemas.microsoft.com/office/drawing/2014/main" id="{00000000-0008-0000-0300-00007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91" name="TextBox 1">
          <a:extLst>
            <a:ext uri="{FF2B5EF4-FFF2-40B4-BE49-F238E27FC236}">
              <a16:creationId xmlns:a16="http://schemas.microsoft.com/office/drawing/2014/main" id="{00000000-0008-0000-0300-00007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92" name="TextBox 1">
          <a:extLst>
            <a:ext uri="{FF2B5EF4-FFF2-40B4-BE49-F238E27FC236}">
              <a16:creationId xmlns:a16="http://schemas.microsoft.com/office/drawing/2014/main" id="{00000000-0008-0000-0300-00008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93" name="TextBox 1">
          <a:extLst>
            <a:ext uri="{FF2B5EF4-FFF2-40B4-BE49-F238E27FC236}">
              <a16:creationId xmlns:a16="http://schemas.microsoft.com/office/drawing/2014/main" id="{00000000-0008-0000-0300-00008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94" name="TextBox 1">
          <a:extLst>
            <a:ext uri="{FF2B5EF4-FFF2-40B4-BE49-F238E27FC236}">
              <a16:creationId xmlns:a16="http://schemas.microsoft.com/office/drawing/2014/main" id="{00000000-0008-0000-0300-00008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95" name="TextBox 1">
          <a:extLst>
            <a:ext uri="{FF2B5EF4-FFF2-40B4-BE49-F238E27FC236}">
              <a16:creationId xmlns:a16="http://schemas.microsoft.com/office/drawing/2014/main" id="{00000000-0008-0000-0300-00008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96" name="TextBox 1">
          <a:extLst>
            <a:ext uri="{FF2B5EF4-FFF2-40B4-BE49-F238E27FC236}">
              <a16:creationId xmlns:a16="http://schemas.microsoft.com/office/drawing/2014/main" id="{00000000-0008-0000-0300-00008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97" name="TextBox 1">
          <a:extLst>
            <a:ext uri="{FF2B5EF4-FFF2-40B4-BE49-F238E27FC236}">
              <a16:creationId xmlns:a16="http://schemas.microsoft.com/office/drawing/2014/main" id="{00000000-0008-0000-0300-00008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98" name="TextBox 1">
          <a:extLst>
            <a:ext uri="{FF2B5EF4-FFF2-40B4-BE49-F238E27FC236}">
              <a16:creationId xmlns:a16="http://schemas.microsoft.com/office/drawing/2014/main" id="{00000000-0008-0000-0300-00008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4999" name="TextBox 1">
          <a:extLst>
            <a:ext uri="{FF2B5EF4-FFF2-40B4-BE49-F238E27FC236}">
              <a16:creationId xmlns:a16="http://schemas.microsoft.com/office/drawing/2014/main" id="{00000000-0008-0000-0300-00008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00" name="TextBox 1">
          <a:extLst>
            <a:ext uri="{FF2B5EF4-FFF2-40B4-BE49-F238E27FC236}">
              <a16:creationId xmlns:a16="http://schemas.microsoft.com/office/drawing/2014/main" id="{00000000-0008-0000-0300-00008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01" name="TextBox 1">
          <a:extLst>
            <a:ext uri="{FF2B5EF4-FFF2-40B4-BE49-F238E27FC236}">
              <a16:creationId xmlns:a16="http://schemas.microsoft.com/office/drawing/2014/main" id="{00000000-0008-0000-0300-00008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02" name="TextBox 1">
          <a:extLst>
            <a:ext uri="{FF2B5EF4-FFF2-40B4-BE49-F238E27FC236}">
              <a16:creationId xmlns:a16="http://schemas.microsoft.com/office/drawing/2014/main" id="{00000000-0008-0000-0300-00008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03" name="TextBox 1">
          <a:extLst>
            <a:ext uri="{FF2B5EF4-FFF2-40B4-BE49-F238E27FC236}">
              <a16:creationId xmlns:a16="http://schemas.microsoft.com/office/drawing/2014/main" id="{00000000-0008-0000-0300-00008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04" name="TextBox 1">
          <a:extLst>
            <a:ext uri="{FF2B5EF4-FFF2-40B4-BE49-F238E27FC236}">
              <a16:creationId xmlns:a16="http://schemas.microsoft.com/office/drawing/2014/main" id="{00000000-0008-0000-0300-00008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05" name="TextBox 1">
          <a:extLst>
            <a:ext uri="{FF2B5EF4-FFF2-40B4-BE49-F238E27FC236}">
              <a16:creationId xmlns:a16="http://schemas.microsoft.com/office/drawing/2014/main" id="{00000000-0008-0000-0300-00008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06" name="TextBox 11">
          <a:extLst>
            <a:ext uri="{FF2B5EF4-FFF2-40B4-BE49-F238E27FC236}">
              <a16:creationId xmlns:a16="http://schemas.microsoft.com/office/drawing/2014/main" id="{00000000-0008-0000-0300-00008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07" name="TextBox 1">
          <a:extLst>
            <a:ext uri="{FF2B5EF4-FFF2-40B4-BE49-F238E27FC236}">
              <a16:creationId xmlns:a16="http://schemas.microsoft.com/office/drawing/2014/main" id="{00000000-0008-0000-0300-00008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08" name="TextBox 1">
          <a:extLst>
            <a:ext uri="{FF2B5EF4-FFF2-40B4-BE49-F238E27FC236}">
              <a16:creationId xmlns:a16="http://schemas.microsoft.com/office/drawing/2014/main" id="{00000000-0008-0000-0300-00009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09" name="TextBox 1">
          <a:extLst>
            <a:ext uri="{FF2B5EF4-FFF2-40B4-BE49-F238E27FC236}">
              <a16:creationId xmlns:a16="http://schemas.microsoft.com/office/drawing/2014/main" id="{00000000-0008-0000-0300-00009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10" name="TextBox 1">
          <a:extLst>
            <a:ext uri="{FF2B5EF4-FFF2-40B4-BE49-F238E27FC236}">
              <a16:creationId xmlns:a16="http://schemas.microsoft.com/office/drawing/2014/main" id="{00000000-0008-0000-0300-00009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11" name="TextBox 1">
          <a:extLst>
            <a:ext uri="{FF2B5EF4-FFF2-40B4-BE49-F238E27FC236}">
              <a16:creationId xmlns:a16="http://schemas.microsoft.com/office/drawing/2014/main" id="{00000000-0008-0000-0300-00009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12" name="TextBox 1">
          <a:extLst>
            <a:ext uri="{FF2B5EF4-FFF2-40B4-BE49-F238E27FC236}">
              <a16:creationId xmlns:a16="http://schemas.microsoft.com/office/drawing/2014/main" id="{00000000-0008-0000-0300-00009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13" name="TextBox 1">
          <a:extLst>
            <a:ext uri="{FF2B5EF4-FFF2-40B4-BE49-F238E27FC236}">
              <a16:creationId xmlns:a16="http://schemas.microsoft.com/office/drawing/2014/main" id="{00000000-0008-0000-0300-00009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14" name="TextBox 1">
          <a:extLst>
            <a:ext uri="{FF2B5EF4-FFF2-40B4-BE49-F238E27FC236}">
              <a16:creationId xmlns:a16="http://schemas.microsoft.com/office/drawing/2014/main" id="{00000000-0008-0000-0300-00009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15" name="TextBox 1">
          <a:extLst>
            <a:ext uri="{FF2B5EF4-FFF2-40B4-BE49-F238E27FC236}">
              <a16:creationId xmlns:a16="http://schemas.microsoft.com/office/drawing/2014/main" id="{00000000-0008-0000-0300-00009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16" name="TextBox 1">
          <a:extLst>
            <a:ext uri="{FF2B5EF4-FFF2-40B4-BE49-F238E27FC236}">
              <a16:creationId xmlns:a16="http://schemas.microsoft.com/office/drawing/2014/main" id="{00000000-0008-0000-0300-00009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17" name="TextBox 1">
          <a:extLst>
            <a:ext uri="{FF2B5EF4-FFF2-40B4-BE49-F238E27FC236}">
              <a16:creationId xmlns:a16="http://schemas.microsoft.com/office/drawing/2014/main" id="{00000000-0008-0000-0300-00009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18" name="TextBox 1">
          <a:extLst>
            <a:ext uri="{FF2B5EF4-FFF2-40B4-BE49-F238E27FC236}">
              <a16:creationId xmlns:a16="http://schemas.microsoft.com/office/drawing/2014/main" id="{00000000-0008-0000-0300-00009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19" name="TextBox 1">
          <a:extLst>
            <a:ext uri="{FF2B5EF4-FFF2-40B4-BE49-F238E27FC236}">
              <a16:creationId xmlns:a16="http://schemas.microsoft.com/office/drawing/2014/main" id="{00000000-0008-0000-0300-00009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20" name="TextBox 1">
          <a:extLst>
            <a:ext uri="{FF2B5EF4-FFF2-40B4-BE49-F238E27FC236}">
              <a16:creationId xmlns:a16="http://schemas.microsoft.com/office/drawing/2014/main" id="{00000000-0008-0000-0300-00009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21" name="TextBox 1">
          <a:extLst>
            <a:ext uri="{FF2B5EF4-FFF2-40B4-BE49-F238E27FC236}">
              <a16:creationId xmlns:a16="http://schemas.microsoft.com/office/drawing/2014/main" id="{00000000-0008-0000-0300-00009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22" name="TextBox 1">
          <a:extLst>
            <a:ext uri="{FF2B5EF4-FFF2-40B4-BE49-F238E27FC236}">
              <a16:creationId xmlns:a16="http://schemas.microsoft.com/office/drawing/2014/main" id="{00000000-0008-0000-0300-00009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23" name="TextBox 1">
          <a:extLst>
            <a:ext uri="{FF2B5EF4-FFF2-40B4-BE49-F238E27FC236}">
              <a16:creationId xmlns:a16="http://schemas.microsoft.com/office/drawing/2014/main" id="{00000000-0008-0000-0300-00009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24" name="TextBox 1">
          <a:extLst>
            <a:ext uri="{FF2B5EF4-FFF2-40B4-BE49-F238E27FC236}">
              <a16:creationId xmlns:a16="http://schemas.microsoft.com/office/drawing/2014/main" id="{00000000-0008-0000-0300-0000A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25" name="TextBox 1">
          <a:extLst>
            <a:ext uri="{FF2B5EF4-FFF2-40B4-BE49-F238E27FC236}">
              <a16:creationId xmlns:a16="http://schemas.microsoft.com/office/drawing/2014/main" id="{00000000-0008-0000-0300-0000A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26" name="TextBox 11">
          <a:extLst>
            <a:ext uri="{FF2B5EF4-FFF2-40B4-BE49-F238E27FC236}">
              <a16:creationId xmlns:a16="http://schemas.microsoft.com/office/drawing/2014/main" id="{00000000-0008-0000-0300-0000A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27" name="TextBox 1">
          <a:extLst>
            <a:ext uri="{FF2B5EF4-FFF2-40B4-BE49-F238E27FC236}">
              <a16:creationId xmlns:a16="http://schemas.microsoft.com/office/drawing/2014/main" id="{00000000-0008-0000-0300-0000A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28" name="TextBox 1">
          <a:extLst>
            <a:ext uri="{FF2B5EF4-FFF2-40B4-BE49-F238E27FC236}">
              <a16:creationId xmlns:a16="http://schemas.microsoft.com/office/drawing/2014/main" id="{00000000-0008-0000-0300-0000A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29" name="TextBox 1">
          <a:extLst>
            <a:ext uri="{FF2B5EF4-FFF2-40B4-BE49-F238E27FC236}">
              <a16:creationId xmlns:a16="http://schemas.microsoft.com/office/drawing/2014/main" id="{00000000-0008-0000-0300-0000A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30" name="TextBox 1">
          <a:extLst>
            <a:ext uri="{FF2B5EF4-FFF2-40B4-BE49-F238E27FC236}">
              <a16:creationId xmlns:a16="http://schemas.microsoft.com/office/drawing/2014/main" id="{00000000-0008-0000-0300-0000A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31" name="TextBox 1">
          <a:extLst>
            <a:ext uri="{FF2B5EF4-FFF2-40B4-BE49-F238E27FC236}">
              <a16:creationId xmlns:a16="http://schemas.microsoft.com/office/drawing/2014/main" id="{00000000-0008-0000-0300-0000A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32" name="TextBox 1">
          <a:extLst>
            <a:ext uri="{FF2B5EF4-FFF2-40B4-BE49-F238E27FC236}">
              <a16:creationId xmlns:a16="http://schemas.microsoft.com/office/drawing/2014/main" id="{00000000-0008-0000-0300-0000A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33" name="TextBox 1">
          <a:extLst>
            <a:ext uri="{FF2B5EF4-FFF2-40B4-BE49-F238E27FC236}">
              <a16:creationId xmlns:a16="http://schemas.microsoft.com/office/drawing/2014/main" id="{00000000-0008-0000-0300-0000A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34" name="TextBox 1">
          <a:extLst>
            <a:ext uri="{FF2B5EF4-FFF2-40B4-BE49-F238E27FC236}">
              <a16:creationId xmlns:a16="http://schemas.microsoft.com/office/drawing/2014/main" id="{00000000-0008-0000-0300-0000A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35" name="TextBox 1">
          <a:extLst>
            <a:ext uri="{FF2B5EF4-FFF2-40B4-BE49-F238E27FC236}">
              <a16:creationId xmlns:a16="http://schemas.microsoft.com/office/drawing/2014/main" id="{00000000-0008-0000-0300-0000A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36" name="TextBox 1">
          <a:extLst>
            <a:ext uri="{FF2B5EF4-FFF2-40B4-BE49-F238E27FC236}">
              <a16:creationId xmlns:a16="http://schemas.microsoft.com/office/drawing/2014/main" id="{00000000-0008-0000-0300-0000A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37" name="TextBox 1">
          <a:extLst>
            <a:ext uri="{FF2B5EF4-FFF2-40B4-BE49-F238E27FC236}">
              <a16:creationId xmlns:a16="http://schemas.microsoft.com/office/drawing/2014/main" id="{00000000-0008-0000-0300-0000A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38" name="TextBox 1">
          <a:extLst>
            <a:ext uri="{FF2B5EF4-FFF2-40B4-BE49-F238E27FC236}">
              <a16:creationId xmlns:a16="http://schemas.microsoft.com/office/drawing/2014/main" id="{00000000-0008-0000-0300-0000A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39" name="TextBox 1">
          <a:extLst>
            <a:ext uri="{FF2B5EF4-FFF2-40B4-BE49-F238E27FC236}">
              <a16:creationId xmlns:a16="http://schemas.microsoft.com/office/drawing/2014/main" id="{00000000-0008-0000-0300-0000A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40" name="TextBox 1">
          <a:extLst>
            <a:ext uri="{FF2B5EF4-FFF2-40B4-BE49-F238E27FC236}">
              <a16:creationId xmlns:a16="http://schemas.microsoft.com/office/drawing/2014/main" id="{00000000-0008-0000-0300-0000B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41" name="TextBox 1">
          <a:extLst>
            <a:ext uri="{FF2B5EF4-FFF2-40B4-BE49-F238E27FC236}">
              <a16:creationId xmlns:a16="http://schemas.microsoft.com/office/drawing/2014/main" id="{00000000-0008-0000-0300-0000B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42" name="TextBox 1">
          <a:extLst>
            <a:ext uri="{FF2B5EF4-FFF2-40B4-BE49-F238E27FC236}">
              <a16:creationId xmlns:a16="http://schemas.microsoft.com/office/drawing/2014/main" id="{00000000-0008-0000-0300-0000B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43" name="TextBox 1">
          <a:extLst>
            <a:ext uri="{FF2B5EF4-FFF2-40B4-BE49-F238E27FC236}">
              <a16:creationId xmlns:a16="http://schemas.microsoft.com/office/drawing/2014/main" id="{00000000-0008-0000-0300-0000B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44" name="TextBox 1">
          <a:extLst>
            <a:ext uri="{FF2B5EF4-FFF2-40B4-BE49-F238E27FC236}">
              <a16:creationId xmlns:a16="http://schemas.microsoft.com/office/drawing/2014/main" id="{00000000-0008-0000-0300-0000B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45" name="TextBox 5044">
          <a:extLst>
            <a:ext uri="{FF2B5EF4-FFF2-40B4-BE49-F238E27FC236}">
              <a16:creationId xmlns:a16="http://schemas.microsoft.com/office/drawing/2014/main" id="{00000000-0008-0000-0300-0000B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46" name="TextBox 1">
          <a:extLst>
            <a:ext uri="{FF2B5EF4-FFF2-40B4-BE49-F238E27FC236}">
              <a16:creationId xmlns:a16="http://schemas.microsoft.com/office/drawing/2014/main" id="{00000000-0008-0000-0300-0000B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47" name="TextBox 1">
          <a:extLst>
            <a:ext uri="{FF2B5EF4-FFF2-40B4-BE49-F238E27FC236}">
              <a16:creationId xmlns:a16="http://schemas.microsoft.com/office/drawing/2014/main" id="{00000000-0008-0000-0300-0000B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48" name="TextBox 1">
          <a:extLst>
            <a:ext uri="{FF2B5EF4-FFF2-40B4-BE49-F238E27FC236}">
              <a16:creationId xmlns:a16="http://schemas.microsoft.com/office/drawing/2014/main" id="{00000000-0008-0000-0300-0000B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49" name="TextBox 1">
          <a:extLst>
            <a:ext uri="{FF2B5EF4-FFF2-40B4-BE49-F238E27FC236}">
              <a16:creationId xmlns:a16="http://schemas.microsoft.com/office/drawing/2014/main" id="{00000000-0008-0000-0300-0000B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50" name="TextBox 1">
          <a:extLst>
            <a:ext uri="{FF2B5EF4-FFF2-40B4-BE49-F238E27FC236}">
              <a16:creationId xmlns:a16="http://schemas.microsoft.com/office/drawing/2014/main" id="{00000000-0008-0000-0300-0000B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51" name="TextBox 1">
          <a:extLst>
            <a:ext uri="{FF2B5EF4-FFF2-40B4-BE49-F238E27FC236}">
              <a16:creationId xmlns:a16="http://schemas.microsoft.com/office/drawing/2014/main" id="{00000000-0008-0000-0300-0000B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52" name="TextBox 1">
          <a:extLst>
            <a:ext uri="{FF2B5EF4-FFF2-40B4-BE49-F238E27FC236}">
              <a16:creationId xmlns:a16="http://schemas.microsoft.com/office/drawing/2014/main" id="{00000000-0008-0000-0300-0000B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53" name="TextBox 1">
          <a:extLst>
            <a:ext uri="{FF2B5EF4-FFF2-40B4-BE49-F238E27FC236}">
              <a16:creationId xmlns:a16="http://schemas.microsoft.com/office/drawing/2014/main" id="{00000000-0008-0000-0300-0000B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54" name="TextBox 1">
          <a:extLst>
            <a:ext uri="{FF2B5EF4-FFF2-40B4-BE49-F238E27FC236}">
              <a16:creationId xmlns:a16="http://schemas.microsoft.com/office/drawing/2014/main" id="{00000000-0008-0000-0300-0000B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55" name="TextBox 1">
          <a:extLst>
            <a:ext uri="{FF2B5EF4-FFF2-40B4-BE49-F238E27FC236}">
              <a16:creationId xmlns:a16="http://schemas.microsoft.com/office/drawing/2014/main" id="{00000000-0008-0000-0300-0000B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56" name="TextBox 1">
          <a:extLst>
            <a:ext uri="{FF2B5EF4-FFF2-40B4-BE49-F238E27FC236}">
              <a16:creationId xmlns:a16="http://schemas.microsoft.com/office/drawing/2014/main" id="{00000000-0008-0000-0300-0000C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57" name="TextBox 1">
          <a:extLst>
            <a:ext uri="{FF2B5EF4-FFF2-40B4-BE49-F238E27FC236}">
              <a16:creationId xmlns:a16="http://schemas.microsoft.com/office/drawing/2014/main" id="{00000000-0008-0000-0300-0000C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58" name="TextBox 1">
          <a:extLst>
            <a:ext uri="{FF2B5EF4-FFF2-40B4-BE49-F238E27FC236}">
              <a16:creationId xmlns:a16="http://schemas.microsoft.com/office/drawing/2014/main" id="{00000000-0008-0000-0300-0000C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59" name="TextBox 1">
          <a:extLst>
            <a:ext uri="{FF2B5EF4-FFF2-40B4-BE49-F238E27FC236}">
              <a16:creationId xmlns:a16="http://schemas.microsoft.com/office/drawing/2014/main" id="{00000000-0008-0000-0300-0000C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60" name="TextBox 1">
          <a:extLst>
            <a:ext uri="{FF2B5EF4-FFF2-40B4-BE49-F238E27FC236}">
              <a16:creationId xmlns:a16="http://schemas.microsoft.com/office/drawing/2014/main" id="{00000000-0008-0000-0300-0000C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61" name="TextBox 1">
          <a:extLst>
            <a:ext uri="{FF2B5EF4-FFF2-40B4-BE49-F238E27FC236}">
              <a16:creationId xmlns:a16="http://schemas.microsoft.com/office/drawing/2014/main" id="{00000000-0008-0000-0300-0000C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62" name="TextBox 1">
          <a:extLst>
            <a:ext uri="{FF2B5EF4-FFF2-40B4-BE49-F238E27FC236}">
              <a16:creationId xmlns:a16="http://schemas.microsoft.com/office/drawing/2014/main" id="{00000000-0008-0000-0300-0000C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63" name="TextBox 1">
          <a:extLst>
            <a:ext uri="{FF2B5EF4-FFF2-40B4-BE49-F238E27FC236}">
              <a16:creationId xmlns:a16="http://schemas.microsoft.com/office/drawing/2014/main" id="{00000000-0008-0000-0300-0000C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64" name="TextBox 11">
          <a:extLst>
            <a:ext uri="{FF2B5EF4-FFF2-40B4-BE49-F238E27FC236}">
              <a16:creationId xmlns:a16="http://schemas.microsoft.com/office/drawing/2014/main" id="{00000000-0008-0000-0300-0000C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65" name="TextBox 1">
          <a:extLst>
            <a:ext uri="{FF2B5EF4-FFF2-40B4-BE49-F238E27FC236}">
              <a16:creationId xmlns:a16="http://schemas.microsoft.com/office/drawing/2014/main" id="{00000000-0008-0000-0300-0000C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66" name="TextBox 1">
          <a:extLst>
            <a:ext uri="{FF2B5EF4-FFF2-40B4-BE49-F238E27FC236}">
              <a16:creationId xmlns:a16="http://schemas.microsoft.com/office/drawing/2014/main" id="{00000000-0008-0000-0300-0000C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67" name="TextBox 1">
          <a:extLst>
            <a:ext uri="{FF2B5EF4-FFF2-40B4-BE49-F238E27FC236}">
              <a16:creationId xmlns:a16="http://schemas.microsoft.com/office/drawing/2014/main" id="{00000000-0008-0000-0300-0000C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68" name="TextBox 1">
          <a:extLst>
            <a:ext uri="{FF2B5EF4-FFF2-40B4-BE49-F238E27FC236}">
              <a16:creationId xmlns:a16="http://schemas.microsoft.com/office/drawing/2014/main" id="{00000000-0008-0000-0300-0000C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69" name="TextBox 1">
          <a:extLst>
            <a:ext uri="{FF2B5EF4-FFF2-40B4-BE49-F238E27FC236}">
              <a16:creationId xmlns:a16="http://schemas.microsoft.com/office/drawing/2014/main" id="{00000000-0008-0000-0300-0000C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70" name="TextBox 1">
          <a:extLst>
            <a:ext uri="{FF2B5EF4-FFF2-40B4-BE49-F238E27FC236}">
              <a16:creationId xmlns:a16="http://schemas.microsoft.com/office/drawing/2014/main" id="{00000000-0008-0000-0300-0000C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71" name="TextBox 1">
          <a:extLst>
            <a:ext uri="{FF2B5EF4-FFF2-40B4-BE49-F238E27FC236}">
              <a16:creationId xmlns:a16="http://schemas.microsoft.com/office/drawing/2014/main" id="{00000000-0008-0000-0300-0000C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72" name="TextBox 1">
          <a:extLst>
            <a:ext uri="{FF2B5EF4-FFF2-40B4-BE49-F238E27FC236}">
              <a16:creationId xmlns:a16="http://schemas.microsoft.com/office/drawing/2014/main" id="{00000000-0008-0000-0300-0000D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73" name="TextBox 1">
          <a:extLst>
            <a:ext uri="{FF2B5EF4-FFF2-40B4-BE49-F238E27FC236}">
              <a16:creationId xmlns:a16="http://schemas.microsoft.com/office/drawing/2014/main" id="{00000000-0008-0000-0300-0000D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74" name="TextBox 1">
          <a:extLst>
            <a:ext uri="{FF2B5EF4-FFF2-40B4-BE49-F238E27FC236}">
              <a16:creationId xmlns:a16="http://schemas.microsoft.com/office/drawing/2014/main" id="{00000000-0008-0000-0300-0000D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75" name="TextBox 1">
          <a:extLst>
            <a:ext uri="{FF2B5EF4-FFF2-40B4-BE49-F238E27FC236}">
              <a16:creationId xmlns:a16="http://schemas.microsoft.com/office/drawing/2014/main" id="{00000000-0008-0000-0300-0000D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76" name="TextBox 1">
          <a:extLst>
            <a:ext uri="{FF2B5EF4-FFF2-40B4-BE49-F238E27FC236}">
              <a16:creationId xmlns:a16="http://schemas.microsoft.com/office/drawing/2014/main" id="{00000000-0008-0000-0300-0000D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77" name="TextBox 1">
          <a:extLst>
            <a:ext uri="{FF2B5EF4-FFF2-40B4-BE49-F238E27FC236}">
              <a16:creationId xmlns:a16="http://schemas.microsoft.com/office/drawing/2014/main" id="{00000000-0008-0000-0300-0000D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78" name="TextBox 1">
          <a:extLst>
            <a:ext uri="{FF2B5EF4-FFF2-40B4-BE49-F238E27FC236}">
              <a16:creationId xmlns:a16="http://schemas.microsoft.com/office/drawing/2014/main" id="{00000000-0008-0000-0300-0000D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79" name="TextBox 1">
          <a:extLst>
            <a:ext uri="{FF2B5EF4-FFF2-40B4-BE49-F238E27FC236}">
              <a16:creationId xmlns:a16="http://schemas.microsoft.com/office/drawing/2014/main" id="{00000000-0008-0000-0300-0000D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80" name="TextBox 1">
          <a:extLst>
            <a:ext uri="{FF2B5EF4-FFF2-40B4-BE49-F238E27FC236}">
              <a16:creationId xmlns:a16="http://schemas.microsoft.com/office/drawing/2014/main" id="{00000000-0008-0000-0300-0000D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81" name="TextBox 1">
          <a:extLst>
            <a:ext uri="{FF2B5EF4-FFF2-40B4-BE49-F238E27FC236}">
              <a16:creationId xmlns:a16="http://schemas.microsoft.com/office/drawing/2014/main" id="{00000000-0008-0000-0300-0000D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82" name="TextBox 1">
          <a:extLst>
            <a:ext uri="{FF2B5EF4-FFF2-40B4-BE49-F238E27FC236}">
              <a16:creationId xmlns:a16="http://schemas.microsoft.com/office/drawing/2014/main" id="{00000000-0008-0000-0300-0000D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83" name="TextBox 11">
          <a:extLst>
            <a:ext uri="{FF2B5EF4-FFF2-40B4-BE49-F238E27FC236}">
              <a16:creationId xmlns:a16="http://schemas.microsoft.com/office/drawing/2014/main" id="{00000000-0008-0000-0300-0000D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84" name="TextBox 1">
          <a:extLst>
            <a:ext uri="{FF2B5EF4-FFF2-40B4-BE49-F238E27FC236}">
              <a16:creationId xmlns:a16="http://schemas.microsoft.com/office/drawing/2014/main" id="{00000000-0008-0000-0300-0000D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85" name="TextBox 1">
          <a:extLst>
            <a:ext uri="{FF2B5EF4-FFF2-40B4-BE49-F238E27FC236}">
              <a16:creationId xmlns:a16="http://schemas.microsoft.com/office/drawing/2014/main" id="{00000000-0008-0000-0300-0000D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86" name="TextBox 1">
          <a:extLst>
            <a:ext uri="{FF2B5EF4-FFF2-40B4-BE49-F238E27FC236}">
              <a16:creationId xmlns:a16="http://schemas.microsoft.com/office/drawing/2014/main" id="{00000000-0008-0000-0300-0000D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87" name="TextBox 1">
          <a:extLst>
            <a:ext uri="{FF2B5EF4-FFF2-40B4-BE49-F238E27FC236}">
              <a16:creationId xmlns:a16="http://schemas.microsoft.com/office/drawing/2014/main" id="{00000000-0008-0000-0300-0000D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88" name="TextBox 1">
          <a:extLst>
            <a:ext uri="{FF2B5EF4-FFF2-40B4-BE49-F238E27FC236}">
              <a16:creationId xmlns:a16="http://schemas.microsoft.com/office/drawing/2014/main" id="{00000000-0008-0000-0300-0000E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89" name="TextBox 1">
          <a:extLst>
            <a:ext uri="{FF2B5EF4-FFF2-40B4-BE49-F238E27FC236}">
              <a16:creationId xmlns:a16="http://schemas.microsoft.com/office/drawing/2014/main" id="{00000000-0008-0000-0300-0000E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90" name="TextBox 1">
          <a:extLst>
            <a:ext uri="{FF2B5EF4-FFF2-40B4-BE49-F238E27FC236}">
              <a16:creationId xmlns:a16="http://schemas.microsoft.com/office/drawing/2014/main" id="{00000000-0008-0000-0300-0000E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91" name="TextBox 1">
          <a:extLst>
            <a:ext uri="{FF2B5EF4-FFF2-40B4-BE49-F238E27FC236}">
              <a16:creationId xmlns:a16="http://schemas.microsoft.com/office/drawing/2014/main" id="{00000000-0008-0000-0300-0000E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92" name="TextBox 1">
          <a:extLst>
            <a:ext uri="{FF2B5EF4-FFF2-40B4-BE49-F238E27FC236}">
              <a16:creationId xmlns:a16="http://schemas.microsoft.com/office/drawing/2014/main" id="{00000000-0008-0000-0300-0000E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93" name="TextBox 1">
          <a:extLst>
            <a:ext uri="{FF2B5EF4-FFF2-40B4-BE49-F238E27FC236}">
              <a16:creationId xmlns:a16="http://schemas.microsoft.com/office/drawing/2014/main" id="{00000000-0008-0000-0300-0000E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94" name="TextBox 1">
          <a:extLst>
            <a:ext uri="{FF2B5EF4-FFF2-40B4-BE49-F238E27FC236}">
              <a16:creationId xmlns:a16="http://schemas.microsoft.com/office/drawing/2014/main" id="{00000000-0008-0000-0300-0000E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95" name="TextBox 1">
          <a:extLst>
            <a:ext uri="{FF2B5EF4-FFF2-40B4-BE49-F238E27FC236}">
              <a16:creationId xmlns:a16="http://schemas.microsoft.com/office/drawing/2014/main" id="{00000000-0008-0000-0300-0000E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96" name="TextBox 1">
          <a:extLst>
            <a:ext uri="{FF2B5EF4-FFF2-40B4-BE49-F238E27FC236}">
              <a16:creationId xmlns:a16="http://schemas.microsoft.com/office/drawing/2014/main" id="{00000000-0008-0000-0300-0000E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97" name="TextBox 1">
          <a:extLst>
            <a:ext uri="{FF2B5EF4-FFF2-40B4-BE49-F238E27FC236}">
              <a16:creationId xmlns:a16="http://schemas.microsoft.com/office/drawing/2014/main" id="{00000000-0008-0000-0300-0000E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98" name="TextBox 1">
          <a:extLst>
            <a:ext uri="{FF2B5EF4-FFF2-40B4-BE49-F238E27FC236}">
              <a16:creationId xmlns:a16="http://schemas.microsoft.com/office/drawing/2014/main" id="{00000000-0008-0000-0300-0000E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099" name="TextBox 1">
          <a:extLst>
            <a:ext uri="{FF2B5EF4-FFF2-40B4-BE49-F238E27FC236}">
              <a16:creationId xmlns:a16="http://schemas.microsoft.com/office/drawing/2014/main" id="{00000000-0008-0000-0300-0000E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00" name="TextBox 1">
          <a:extLst>
            <a:ext uri="{FF2B5EF4-FFF2-40B4-BE49-F238E27FC236}">
              <a16:creationId xmlns:a16="http://schemas.microsoft.com/office/drawing/2014/main" id="{00000000-0008-0000-0300-0000E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01" name="TextBox 1">
          <a:extLst>
            <a:ext uri="{FF2B5EF4-FFF2-40B4-BE49-F238E27FC236}">
              <a16:creationId xmlns:a16="http://schemas.microsoft.com/office/drawing/2014/main" id="{00000000-0008-0000-0300-0000E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02" name="TextBox 5101">
          <a:extLst>
            <a:ext uri="{FF2B5EF4-FFF2-40B4-BE49-F238E27FC236}">
              <a16:creationId xmlns:a16="http://schemas.microsoft.com/office/drawing/2014/main" id="{00000000-0008-0000-0300-0000E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03" name="TextBox 1">
          <a:extLst>
            <a:ext uri="{FF2B5EF4-FFF2-40B4-BE49-F238E27FC236}">
              <a16:creationId xmlns:a16="http://schemas.microsoft.com/office/drawing/2014/main" id="{00000000-0008-0000-0300-0000E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04" name="TextBox 1">
          <a:extLst>
            <a:ext uri="{FF2B5EF4-FFF2-40B4-BE49-F238E27FC236}">
              <a16:creationId xmlns:a16="http://schemas.microsoft.com/office/drawing/2014/main" id="{00000000-0008-0000-0300-0000F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05" name="TextBox 1">
          <a:extLst>
            <a:ext uri="{FF2B5EF4-FFF2-40B4-BE49-F238E27FC236}">
              <a16:creationId xmlns:a16="http://schemas.microsoft.com/office/drawing/2014/main" id="{00000000-0008-0000-0300-0000F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06" name="TextBox 1">
          <a:extLst>
            <a:ext uri="{FF2B5EF4-FFF2-40B4-BE49-F238E27FC236}">
              <a16:creationId xmlns:a16="http://schemas.microsoft.com/office/drawing/2014/main" id="{00000000-0008-0000-0300-0000F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07" name="TextBox 1">
          <a:extLst>
            <a:ext uri="{FF2B5EF4-FFF2-40B4-BE49-F238E27FC236}">
              <a16:creationId xmlns:a16="http://schemas.microsoft.com/office/drawing/2014/main" id="{00000000-0008-0000-0300-0000F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08" name="TextBox 1">
          <a:extLst>
            <a:ext uri="{FF2B5EF4-FFF2-40B4-BE49-F238E27FC236}">
              <a16:creationId xmlns:a16="http://schemas.microsoft.com/office/drawing/2014/main" id="{00000000-0008-0000-0300-0000F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09" name="TextBox 1">
          <a:extLst>
            <a:ext uri="{FF2B5EF4-FFF2-40B4-BE49-F238E27FC236}">
              <a16:creationId xmlns:a16="http://schemas.microsoft.com/office/drawing/2014/main" id="{00000000-0008-0000-0300-0000F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10" name="TextBox 1">
          <a:extLst>
            <a:ext uri="{FF2B5EF4-FFF2-40B4-BE49-F238E27FC236}">
              <a16:creationId xmlns:a16="http://schemas.microsoft.com/office/drawing/2014/main" id="{00000000-0008-0000-0300-0000F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11" name="TextBox 1">
          <a:extLst>
            <a:ext uri="{FF2B5EF4-FFF2-40B4-BE49-F238E27FC236}">
              <a16:creationId xmlns:a16="http://schemas.microsoft.com/office/drawing/2014/main" id="{00000000-0008-0000-0300-0000F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12" name="TextBox 1">
          <a:extLst>
            <a:ext uri="{FF2B5EF4-FFF2-40B4-BE49-F238E27FC236}">
              <a16:creationId xmlns:a16="http://schemas.microsoft.com/office/drawing/2014/main" id="{00000000-0008-0000-0300-0000F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13" name="TextBox 1">
          <a:extLst>
            <a:ext uri="{FF2B5EF4-FFF2-40B4-BE49-F238E27FC236}">
              <a16:creationId xmlns:a16="http://schemas.microsoft.com/office/drawing/2014/main" id="{00000000-0008-0000-0300-0000F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14" name="TextBox 1">
          <a:extLst>
            <a:ext uri="{FF2B5EF4-FFF2-40B4-BE49-F238E27FC236}">
              <a16:creationId xmlns:a16="http://schemas.microsoft.com/office/drawing/2014/main" id="{00000000-0008-0000-0300-0000F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15" name="TextBox 1">
          <a:extLst>
            <a:ext uri="{FF2B5EF4-FFF2-40B4-BE49-F238E27FC236}">
              <a16:creationId xmlns:a16="http://schemas.microsoft.com/office/drawing/2014/main" id="{00000000-0008-0000-0300-0000F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16" name="TextBox 1">
          <a:extLst>
            <a:ext uri="{FF2B5EF4-FFF2-40B4-BE49-F238E27FC236}">
              <a16:creationId xmlns:a16="http://schemas.microsoft.com/office/drawing/2014/main" id="{00000000-0008-0000-0300-0000F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17" name="TextBox 1">
          <a:extLst>
            <a:ext uri="{FF2B5EF4-FFF2-40B4-BE49-F238E27FC236}">
              <a16:creationId xmlns:a16="http://schemas.microsoft.com/office/drawing/2014/main" id="{00000000-0008-0000-0300-0000F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18" name="TextBox 1">
          <a:extLst>
            <a:ext uri="{FF2B5EF4-FFF2-40B4-BE49-F238E27FC236}">
              <a16:creationId xmlns:a16="http://schemas.microsoft.com/office/drawing/2014/main" id="{00000000-0008-0000-0300-0000F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19" name="TextBox 1">
          <a:extLst>
            <a:ext uri="{FF2B5EF4-FFF2-40B4-BE49-F238E27FC236}">
              <a16:creationId xmlns:a16="http://schemas.microsoft.com/office/drawing/2014/main" id="{00000000-0008-0000-0300-0000F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20" name="TextBox 1">
          <a:extLst>
            <a:ext uri="{FF2B5EF4-FFF2-40B4-BE49-F238E27FC236}">
              <a16:creationId xmlns:a16="http://schemas.microsoft.com/office/drawing/2014/main" id="{00000000-0008-0000-0300-00000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21" name="TextBox 1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22" name="TextBox 11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23" name="TextBox 1">
          <a:extLst>
            <a:ext uri="{FF2B5EF4-FFF2-40B4-BE49-F238E27FC236}">
              <a16:creationId xmlns:a16="http://schemas.microsoft.com/office/drawing/2014/main" id="{00000000-0008-0000-0300-00000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24" name="TextBox 1">
          <a:extLst>
            <a:ext uri="{FF2B5EF4-FFF2-40B4-BE49-F238E27FC236}">
              <a16:creationId xmlns:a16="http://schemas.microsoft.com/office/drawing/2014/main" id="{00000000-0008-0000-0300-00000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25" name="TextBox 1">
          <a:extLst>
            <a:ext uri="{FF2B5EF4-FFF2-40B4-BE49-F238E27FC236}">
              <a16:creationId xmlns:a16="http://schemas.microsoft.com/office/drawing/2014/main" id="{00000000-0008-0000-0300-00000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26" name="TextBox 1">
          <a:extLst>
            <a:ext uri="{FF2B5EF4-FFF2-40B4-BE49-F238E27FC236}">
              <a16:creationId xmlns:a16="http://schemas.microsoft.com/office/drawing/2014/main" id="{00000000-0008-0000-0300-00000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27" name="TextBox 1">
          <a:extLst>
            <a:ext uri="{FF2B5EF4-FFF2-40B4-BE49-F238E27FC236}">
              <a16:creationId xmlns:a16="http://schemas.microsoft.com/office/drawing/2014/main" id="{00000000-0008-0000-0300-00000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28" name="TextBox 1">
          <a:extLst>
            <a:ext uri="{FF2B5EF4-FFF2-40B4-BE49-F238E27FC236}">
              <a16:creationId xmlns:a16="http://schemas.microsoft.com/office/drawing/2014/main" id="{00000000-0008-0000-0300-00000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29" name="TextBox 1">
          <a:extLst>
            <a:ext uri="{FF2B5EF4-FFF2-40B4-BE49-F238E27FC236}">
              <a16:creationId xmlns:a16="http://schemas.microsoft.com/office/drawing/2014/main" id="{00000000-0008-0000-0300-00000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30" name="TextBox 1">
          <a:extLst>
            <a:ext uri="{FF2B5EF4-FFF2-40B4-BE49-F238E27FC236}">
              <a16:creationId xmlns:a16="http://schemas.microsoft.com/office/drawing/2014/main" id="{00000000-0008-0000-0300-00000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31" name="TextBox 1">
          <a:extLst>
            <a:ext uri="{FF2B5EF4-FFF2-40B4-BE49-F238E27FC236}">
              <a16:creationId xmlns:a16="http://schemas.microsoft.com/office/drawing/2014/main" id="{00000000-0008-0000-0300-00000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32" name="TextBox 1">
          <a:extLst>
            <a:ext uri="{FF2B5EF4-FFF2-40B4-BE49-F238E27FC236}">
              <a16:creationId xmlns:a16="http://schemas.microsoft.com/office/drawing/2014/main" id="{00000000-0008-0000-0300-00000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33" name="TextBox 1">
          <a:extLst>
            <a:ext uri="{FF2B5EF4-FFF2-40B4-BE49-F238E27FC236}">
              <a16:creationId xmlns:a16="http://schemas.microsoft.com/office/drawing/2014/main" id="{00000000-0008-0000-0300-00000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34" name="TextBox 1">
          <a:extLst>
            <a:ext uri="{FF2B5EF4-FFF2-40B4-BE49-F238E27FC236}">
              <a16:creationId xmlns:a16="http://schemas.microsoft.com/office/drawing/2014/main" id="{00000000-0008-0000-0300-00000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35" name="TextBox 1">
          <a:extLst>
            <a:ext uri="{FF2B5EF4-FFF2-40B4-BE49-F238E27FC236}">
              <a16:creationId xmlns:a16="http://schemas.microsoft.com/office/drawing/2014/main" id="{00000000-0008-0000-0300-00000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36" name="TextBox 1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37" name="TextBox 1">
          <a:extLst>
            <a:ext uri="{FF2B5EF4-FFF2-40B4-BE49-F238E27FC236}">
              <a16:creationId xmlns:a16="http://schemas.microsoft.com/office/drawing/2014/main" id="{00000000-0008-0000-0300-00001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38" name="TextBox 1">
          <a:extLst>
            <a:ext uri="{FF2B5EF4-FFF2-40B4-BE49-F238E27FC236}">
              <a16:creationId xmlns:a16="http://schemas.microsoft.com/office/drawing/2014/main" id="{00000000-0008-0000-0300-00001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39" name="TextBox 1">
          <a:extLst>
            <a:ext uri="{FF2B5EF4-FFF2-40B4-BE49-F238E27FC236}">
              <a16:creationId xmlns:a16="http://schemas.microsoft.com/office/drawing/2014/main" id="{00000000-0008-0000-0300-00001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40" name="TextBox 1">
          <a:extLst>
            <a:ext uri="{FF2B5EF4-FFF2-40B4-BE49-F238E27FC236}">
              <a16:creationId xmlns:a16="http://schemas.microsoft.com/office/drawing/2014/main" id="{00000000-0008-0000-0300-00001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41" name="TextBox 11">
          <a:extLst>
            <a:ext uri="{FF2B5EF4-FFF2-40B4-BE49-F238E27FC236}">
              <a16:creationId xmlns:a16="http://schemas.microsoft.com/office/drawing/2014/main" id="{00000000-0008-0000-0300-00001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42" name="TextBox 1">
          <a:extLst>
            <a:ext uri="{FF2B5EF4-FFF2-40B4-BE49-F238E27FC236}">
              <a16:creationId xmlns:a16="http://schemas.microsoft.com/office/drawing/2014/main" id="{00000000-0008-0000-0300-00001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43" name="TextBox 1">
          <a:extLst>
            <a:ext uri="{FF2B5EF4-FFF2-40B4-BE49-F238E27FC236}">
              <a16:creationId xmlns:a16="http://schemas.microsoft.com/office/drawing/2014/main" id="{00000000-0008-0000-0300-00001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44" name="TextBox 1">
          <a:extLst>
            <a:ext uri="{FF2B5EF4-FFF2-40B4-BE49-F238E27FC236}">
              <a16:creationId xmlns:a16="http://schemas.microsoft.com/office/drawing/2014/main" id="{00000000-0008-0000-0300-00001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45" name="TextBox 1">
          <a:extLst>
            <a:ext uri="{FF2B5EF4-FFF2-40B4-BE49-F238E27FC236}">
              <a16:creationId xmlns:a16="http://schemas.microsoft.com/office/drawing/2014/main" id="{00000000-0008-0000-0300-00001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46" name="TextBox 1">
          <a:extLst>
            <a:ext uri="{FF2B5EF4-FFF2-40B4-BE49-F238E27FC236}">
              <a16:creationId xmlns:a16="http://schemas.microsoft.com/office/drawing/2014/main" id="{00000000-0008-0000-0300-00001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47" name="TextBox 1">
          <a:extLst>
            <a:ext uri="{FF2B5EF4-FFF2-40B4-BE49-F238E27FC236}">
              <a16:creationId xmlns:a16="http://schemas.microsoft.com/office/drawing/2014/main" id="{00000000-0008-0000-0300-00001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48" name="TextBox 1">
          <a:extLst>
            <a:ext uri="{FF2B5EF4-FFF2-40B4-BE49-F238E27FC236}">
              <a16:creationId xmlns:a16="http://schemas.microsoft.com/office/drawing/2014/main" id="{00000000-0008-0000-0300-00001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49" name="TextBox 1">
          <a:extLst>
            <a:ext uri="{FF2B5EF4-FFF2-40B4-BE49-F238E27FC236}">
              <a16:creationId xmlns:a16="http://schemas.microsoft.com/office/drawing/2014/main" id="{00000000-0008-0000-0300-00001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50" name="TextBox 1">
          <a:extLst>
            <a:ext uri="{FF2B5EF4-FFF2-40B4-BE49-F238E27FC236}">
              <a16:creationId xmlns:a16="http://schemas.microsoft.com/office/drawing/2014/main" id="{00000000-0008-0000-0300-00001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51" name="TextBox 1">
          <a:extLst>
            <a:ext uri="{FF2B5EF4-FFF2-40B4-BE49-F238E27FC236}">
              <a16:creationId xmlns:a16="http://schemas.microsoft.com/office/drawing/2014/main" id="{00000000-0008-0000-0300-00001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52" name="TextBox 1">
          <a:extLst>
            <a:ext uri="{FF2B5EF4-FFF2-40B4-BE49-F238E27FC236}">
              <a16:creationId xmlns:a16="http://schemas.microsoft.com/office/drawing/2014/main" id="{00000000-0008-0000-0300-00002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53" name="TextBox 1">
          <a:extLst>
            <a:ext uri="{FF2B5EF4-FFF2-40B4-BE49-F238E27FC236}">
              <a16:creationId xmlns:a16="http://schemas.microsoft.com/office/drawing/2014/main" id="{00000000-0008-0000-0300-00002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54" name="TextBox 1">
          <a:extLst>
            <a:ext uri="{FF2B5EF4-FFF2-40B4-BE49-F238E27FC236}">
              <a16:creationId xmlns:a16="http://schemas.microsoft.com/office/drawing/2014/main" id="{00000000-0008-0000-0300-00002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55" name="TextBox 1">
          <a:extLst>
            <a:ext uri="{FF2B5EF4-FFF2-40B4-BE49-F238E27FC236}">
              <a16:creationId xmlns:a16="http://schemas.microsoft.com/office/drawing/2014/main" id="{00000000-0008-0000-0300-00002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56" name="TextBox 1">
          <a:extLst>
            <a:ext uri="{FF2B5EF4-FFF2-40B4-BE49-F238E27FC236}">
              <a16:creationId xmlns:a16="http://schemas.microsoft.com/office/drawing/2014/main" id="{00000000-0008-0000-0300-00002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57" name="TextBox 1">
          <a:extLst>
            <a:ext uri="{FF2B5EF4-FFF2-40B4-BE49-F238E27FC236}">
              <a16:creationId xmlns:a16="http://schemas.microsoft.com/office/drawing/2014/main" id="{00000000-0008-0000-0300-00002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58" name="TextBox 1">
          <a:extLst>
            <a:ext uri="{FF2B5EF4-FFF2-40B4-BE49-F238E27FC236}">
              <a16:creationId xmlns:a16="http://schemas.microsoft.com/office/drawing/2014/main" id="{00000000-0008-0000-0300-00002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59" name="TextBox 1">
          <a:extLst>
            <a:ext uri="{FF2B5EF4-FFF2-40B4-BE49-F238E27FC236}">
              <a16:creationId xmlns:a16="http://schemas.microsoft.com/office/drawing/2014/main" id="{00000000-0008-0000-0300-00002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60" name="TextBox 11">
          <a:extLst>
            <a:ext uri="{FF2B5EF4-FFF2-40B4-BE49-F238E27FC236}">
              <a16:creationId xmlns:a16="http://schemas.microsoft.com/office/drawing/2014/main" id="{00000000-0008-0000-0300-00002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61" name="TextBox 1">
          <a:extLst>
            <a:ext uri="{FF2B5EF4-FFF2-40B4-BE49-F238E27FC236}">
              <a16:creationId xmlns:a16="http://schemas.microsoft.com/office/drawing/2014/main" id="{00000000-0008-0000-0300-00002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62" name="TextBox 1">
          <a:extLst>
            <a:ext uri="{FF2B5EF4-FFF2-40B4-BE49-F238E27FC236}">
              <a16:creationId xmlns:a16="http://schemas.microsoft.com/office/drawing/2014/main" id="{00000000-0008-0000-0300-00002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63" name="TextBox 1">
          <a:extLst>
            <a:ext uri="{FF2B5EF4-FFF2-40B4-BE49-F238E27FC236}">
              <a16:creationId xmlns:a16="http://schemas.microsoft.com/office/drawing/2014/main" id="{00000000-0008-0000-0300-00002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64" name="TextBox 1">
          <a:extLst>
            <a:ext uri="{FF2B5EF4-FFF2-40B4-BE49-F238E27FC236}">
              <a16:creationId xmlns:a16="http://schemas.microsoft.com/office/drawing/2014/main" id="{00000000-0008-0000-0300-00002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65" name="TextBox 1">
          <a:extLst>
            <a:ext uri="{FF2B5EF4-FFF2-40B4-BE49-F238E27FC236}">
              <a16:creationId xmlns:a16="http://schemas.microsoft.com/office/drawing/2014/main" id="{00000000-0008-0000-0300-00002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66" name="TextBox 1">
          <a:extLst>
            <a:ext uri="{FF2B5EF4-FFF2-40B4-BE49-F238E27FC236}">
              <a16:creationId xmlns:a16="http://schemas.microsoft.com/office/drawing/2014/main" id="{00000000-0008-0000-0300-00002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67" name="TextBox 1">
          <a:extLst>
            <a:ext uri="{FF2B5EF4-FFF2-40B4-BE49-F238E27FC236}">
              <a16:creationId xmlns:a16="http://schemas.microsoft.com/office/drawing/2014/main" id="{00000000-0008-0000-0300-00002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68" name="TextBox 1">
          <a:extLst>
            <a:ext uri="{FF2B5EF4-FFF2-40B4-BE49-F238E27FC236}">
              <a16:creationId xmlns:a16="http://schemas.microsoft.com/office/drawing/2014/main" id="{00000000-0008-0000-0300-00003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69" name="TextBox 1">
          <a:extLst>
            <a:ext uri="{FF2B5EF4-FFF2-40B4-BE49-F238E27FC236}">
              <a16:creationId xmlns:a16="http://schemas.microsoft.com/office/drawing/2014/main" id="{00000000-0008-0000-0300-00003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70" name="TextBox 1">
          <a:extLst>
            <a:ext uri="{FF2B5EF4-FFF2-40B4-BE49-F238E27FC236}">
              <a16:creationId xmlns:a16="http://schemas.microsoft.com/office/drawing/2014/main" id="{00000000-0008-0000-0300-00003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71" name="TextBox 1">
          <a:extLst>
            <a:ext uri="{FF2B5EF4-FFF2-40B4-BE49-F238E27FC236}">
              <a16:creationId xmlns:a16="http://schemas.microsoft.com/office/drawing/2014/main" id="{00000000-0008-0000-0300-00003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72" name="TextBox 1">
          <a:extLst>
            <a:ext uri="{FF2B5EF4-FFF2-40B4-BE49-F238E27FC236}">
              <a16:creationId xmlns:a16="http://schemas.microsoft.com/office/drawing/2014/main" id="{00000000-0008-0000-0300-00003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73" name="TextBox 1">
          <a:extLst>
            <a:ext uri="{FF2B5EF4-FFF2-40B4-BE49-F238E27FC236}">
              <a16:creationId xmlns:a16="http://schemas.microsoft.com/office/drawing/2014/main" id="{00000000-0008-0000-0300-00003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74" name="TextBox 1">
          <a:extLst>
            <a:ext uri="{FF2B5EF4-FFF2-40B4-BE49-F238E27FC236}">
              <a16:creationId xmlns:a16="http://schemas.microsoft.com/office/drawing/2014/main" id="{00000000-0008-0000-0300-00003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75" name="TextBox 1">
          <a:extLst>
            <a:ext uri="{FF2B5EF4-FFF2-40B4-BE49-F238E27FC236}">
              <a16:creationId xmlns:a16="http://schemas.microsoft.com/office/drawing/2014/main" id="{00000000-0008-0000-0300-00003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76" name="TextBox 1">
          <a:extLst>
            <a:ext uri="{FF2B5EF4-FFF2-40B4-BE49-F238E27FC236}">
              <a16:creationId xmlns:a16="http://schemas.microsoft.com/office/drawing/2014/main" id="{00000000-0008-0000-0300-00003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77" name="TextBox 1">
          <a:extLst>
            <a:ext uri="{FF2B5EF4-FFF2-40B4-BE49-F238E27FC236}">
              <a16:creationId xmlns:a16="http://schemas.microsoft.com/office/drawing/2014/main" id="{00000000-0008-0000-0300-00003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78" name="TextBox 1">
          <a:extLst>
            <a:ext uri="{FF2B5EF4-FFF2-40B4-BE49-F238E27FC236}">
              <a16:creationId xmlns:a16="http://schemas.microsoft.com/office/drawing/2014/main" id="{00000000-0008-0000-0300-00003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79" name="TextBox 11">
          <a:extLst>
            <a:ext uri="{FF2B5EF4-FFF2-40B4-BE49-F238E27FC236}">
              <a16:creationId xmlns:a16="http://schemas.microsoft.com/office/drawing/2014/main" id="{00000000-0008-0000-0300-00003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80" name="TextBox 1">
          <a:extLst>
            <a:ext uri="{FF2B5EF4-FFF2-40B4-BE49-F238E27FC236}">
              <a16:creationId xmlns:a16="http://schemas.microsoft.com/office/drawing/2014/main" id="{00000000-0008-0000-0300-00003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81" name="TextBox 1">
          <a:extLst>
            <a:ext uri="{FF2B5EF4-FFF2-40B4-BE49-F238E27FC236}">
              <a16:creationId xmlns:a16="http://schemas.microsoft.com/office/drawing/2014/main" id="{00000000-0008-0000-0300-00003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82" name="TextBox 1">
          <a:extLst>
            <a:ext uri="{FF2B5EF4-FFF2-40B4-BE49-F238E27FC236}">
              <a16:creationId xmlns:a16="http://schemas.microsoft.com/office/drawing/2014/main" id="{00000000-0008-0000-0300-00003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83" name="TextBox 1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84" name="TextBox 1">
          <a:extLst>
            <a:ext uri="{FF2B5EF4-FFF2-40B4-BE49-F238E27FC236}">
              <a16:creationId xmlns:a16="http://schemas.microsoft.com/office/drawing/2014/main" id="{00000000-0008-0000-0300-00004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85" name="TextBox 1">
          <a:extLst>
            <a:ext uri="{FF2B5EF4-FFF2-40B4-BE49-F238E27FC236}">
              <a16:creationId xmlns:a16="http://schemas.microsoft.com/office/drawing/2014/main" id="{00000000-0008-0000-0300-00004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86" name="TextBox 1">
          <a:extLst>
            <a:ext uri="{FF2B5EF4-FFF2-40B4-BE49-F238E27FC236}">
              <a16:creationId xmlns:a16="http://schemas.microsoft.com/office/drawing/2014/main" id="{00000000-0008-0000-0300-00004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87" name="TextBox 1">
          <a:extLst>
            <a:ext uri="{FF2B5EF4-FFF2-40B4-BE49-F238E27FC236}">
              <a16:creationId xmlns:a16="http://schemas.microsoft.com/office/drawing/2014/main" id="{00000000-0008-0000-0300-00004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88" name="TextBox 1">
          <a:extLst>
            <a:ext uri="{FF2B5EF4-FFF2-40B4-BE49-F238E27FC236}">
              <a16:creationId xmlns:a16="http://schemas.microsoft.com/office/drawing/2014/main" id="{00000000-0008-0000-0300-00004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89" name="TextBox 1">
          <a:extLst>
            <a:ext uri="{FF2B5EF4-FFF2-40B4-BE49-F238E27FC236}">
              <a16:creationId xmlns:a16="http://schemas.microsoft.com/office/drawing/2014/main" id="{00000000-0008-0000-0300-00004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90" name="TextBox 1">
          <a:extLst>
            <a:ext uri="{FF2B5EF4-FFF2-40B4-BE49-F238E27FC236}">
              <a16:creationId xmlns:a16="http://schemas.microsoft.com/office/drawing/2014/main" id="{00000000-0008-0000-0300-00004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91" name="TextBox 1">
          <a:extLst>
            <a:ext uri="{FF2B5EF4-FFF2-40B4-BE49-F238E27FC236}">
              <a16:creationId xmlns:a16="http://schemas.microsoft.com/office/drawing/2014/main" id="{00000000-0008-0000-0300-00004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92" name="TextBox 1">
          <a:extLst>
            <a:ext uri="{FF2B5EF4-FFF2-40B4-BE49-F238E27FC236}">
              <a16:creationId xmlns:a16="http://schemas.microsoft.com/office/drawing/2014/main" id="{00000000-0008-0000-0300-00004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93" name="TextBox 1">
          <a:extLst>
            <a:ext uri="{FF2B5EF4-FFF2-40B4-BE49-F238E27FC236}">
              <a16:creationId xmlns:a16="http://schemas.microsoft.com/office/drawing/2014/main" id="{00000000-0008-0000-0300-00004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94" name="TextBox 1">
          <a:extLst>
            <a:ext uri="{FF2B5EF4-FFF2-40B4-BE49-F238E27FC236}">
              <a16:creationId xmlns:a16="http://schemas.microsoft.com/office/drawing/2014/main" id="{00000000-0008-0000-0300-00004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95" name="TextBox 1">
          <a:extLst>
            <a:ext uri="{FF2B5EF4-FFF2-40B4-BE49-F238E27FC236}">
              <a16:creationId xmlns:a16="http://schemas.microsoft.com/office/drawing/2014/main" id="{00000000-0008-0000-0300-00004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96" name="TextBox 1">
          <a:extLst>
            <a:ext uri="{FF2B5EF4-FFF2-40B4-BE49-F238E27FC236}">
              <a16:creationId xmlns:a16="http://schemas.microsoft.com/office/drawing/2014/main" id="{00000000-0008-0000-0300-00004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97" name="TextBox 1">
          <a:extLst>
            <a:ext uri="{FF2B5EF4-FFF2-40B4-BE49-F238E27FC236}">
              <a16:creationId xmlns:a16="http://schemas.microsoft.com/office/drawing/2014/main" id="{00000000-0008-0000-0300-00004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98" name="TextBox 11">
          <a:extLst>
            <a:ext uri="{FF2B5EF4-FFF2-40B4-BE49-F238E27FC236}">
              <a16:creationId xmlns:a16="http://schemas.microsoft.com/office/drawing/2014/main" id="{00000000-0008-0000-0300-00004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199" name="TextBox 1">
          <a:extLst>
            <a:ext uri="{FF2B5EF4-FFF2-40B4-BE49-F238E27FC236}">
              <a16:creationId xmlns:a16="http://schemas.microsoft.com/office/drawing/2014/main" id="{00000000-0008-0000-0300-00004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00" name="TextBox 1">
          <a:extLst>
            <a:ext uri="{FF2B5EF4-FFF2-40B4-BE49-F238E27FC236}">
              <a16:creationId xmlns:a16="http://schemas.microsoft.com/office/drawing/2014/main" id="{00000000-0008-0000-0300-00005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01" name="TextBox 1">
          <a:extLst>
            <a:ext uri="{FF2B5EF4-FFF2-40B4-BE49-F238E27FC236}">
              <a16:creationId xmlns:a16="http://schemas.microsoft.com/office/drawing/2014/main" id="{00000000-0008-0000-0300-00005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02" name="TextBox 1">
          <a:extLst>
            <a:ext uri="{FF2B5EF4-FFF2-40B4-BE49-F238E27FC236}">
              <a16:creationId xmlns:a16="http://schemas.microsoft.com/office/drawing/2014/main" id="{00000000-0008-0000-0300-00005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03" name="TextBox 1">
          <a:extLst>
            <a:ext uri="{FF2B5EF4-FFF2-40B4-BE49-F238E27FC236}">
              <a16:creationId xmlns:a16="http://schemas.microsoft.com/office/drawing/2014/main" id="{00000000-0008-0000-0300-00005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04" name="TextBox 1">
          <a:extLst>
            <a:ext uri="{FF2B5EF4-FFF2-40B4-BE49-F238E27FC236}">
              <a16:creationId xmlns:a16="http://schemas.microsoft.com/office/drawing/2014/main" id="{00000000-0008-0000-0300-00005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05" name="TextBox 1">
          <a:extLst>
            <a:ext uri="{FF2B5EF4-FFF2-40B4-BE49-F238E27FC236}">
              <a16:creationId xmlns:a16="http://schemas.microsoft.com/office/drawing/2014/main" id="{00000000-0008-0000-0300-00005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06" name="TextBox 1">
          <a:extLst>
            <a:ext uri="{FF2B5EF4-FFF2-40B4-BE49-F238E27FC236}">
              <a16:creationId xmlns:a16="http://schemas.microsoft.com/office/drawing/2014/main" id="{00000000-0008-0000-0300-00005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07" name="TextBox 1">
          <a:extLst>
            <a:ext uri="{FF2B5EF4-FFF2-40B4-BE49-F238E27FC236}">
              <a16:creationId xmlns:a16="http://schemas.microsoft.com/office/drawing/2014/main" id="{00000000-0008-0000-0300-00005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08" name="TextBox 1">
          <a:extLst>
            <a:ext uri="{FF2B5EF4-FFF2-40B4-BE49-F238E27FC236}">
              <a16:creationId xmlns:a16="http://schemas.microsoft.com/office/drawing/2014/main" id="{00000000-0008-0000-0300-00005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09" name="TextBox 1">
          <a:extLst>
            <a:ext uri="{FF2B5EF4-FFF2-40B4-BE49-F238E27FC236}">
              <a16:creationId xmlns:a16="http://schemas.microsoft.com/office/drawing/2014/main" id="{00000000-0008-0000-0300-00005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10" name="TextBox 1">
          <a:extLst>
            <a:ext uri="{FF2B5EF4-FFF2-40B4-BE49-F238E27FC236}">
              <a16:creationId xmlns:a16="http://schemas.microsoft.com/office/drawing/2014/main" id="{00000000-0008-0000-0300-00005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11" name="TextBox 1">
          <a:extLst>
            <a:ext uri="{FF2B5EF4-FFF2-40B4-BE49-F238E27FC236}">
              <a16:creationId xmlns:a16="http://schemas.microsoft.com/office/drawing/2014/main" id="{00000000-0008-0000-0300-00005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12" name="TextBox 1">
          <a:extLst>
            <a:ext uri="{FF2B5EF4-FFF2-40B4-BE49-F238E27FC236}">
              <a16:creationId xmlns:a16="http://schemas.microsoft.com/office/drawing/2014/main" id="{00000000-0008-0000-0300-00005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13" name="TextBox 1">
          <a:extLst>
            <a:ext uri="{FF2B5EF4-FFF2-40B4-BE49-F238E27FC236}">
              <a16:creationId xmlns:a16="http://schemas.microsoft.com/office/drawing/2014/main" id="{00000000-0008-0000-0300-00005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14" name="TextBox 1">
          <a:extLst>
            <a:ext uri="{FF2B5EF4-FFF2-40B4-BE49-F238E27FC236}">
              <a16:creationId xmlns:a16="http://schemas.microsoft.com/office/drawing/2014/main" id="{00000000-0008-0000-0300-00005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15" name="TextBox 1">
          <a:extLst>
            <a:ext uri="{FF2B5EF4-FFF2-40B4-BE49-F238E27FC236}">
              <a16:creationId xmlns:a16="http://schemas.microsoft.com/office/drawing/2014/main" id="{00000000-0008-0000-0300-00005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16" name="TextBox 1">
          <a:extLst>
            <a:ext uri="{FF2B5EF4-FFF2-40B4-BE49-F238E27FC236}">
              <a16:creationId xmlns:a16="http://schemas.microsoft.com/office/drawing/2014/main" id="{00000000-0008-0000-0300-00006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17" name="TextBox 1">
          <a:extLst>
            <a:ext uri="{FF2B5EF4-FFF2-40B4-BE49-F238E27FC236}">
              <a16:creationId xmlns:a16="http://schemas.microsoft.com/office/drawing/2014/main" id="{00000000-0008-0000-0300-00006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18" name="TextBox 11">
          <a:extLst>
            <a:ext uri="{FF2B5EF4-FFF2-40B4-BE49-F238E27FC236}">
              <a16:creationId xmlns:a16="http://schemas.microsoft.com/office/drawing/2014/main" id="{00000000-0008-0000-0300-00006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19" name="TextBox 1">
          <a:extLst>
            <a:ext uri="{FF2B5EF4-FFF2-40B4-BE49-F238E27FC236}">
              <a16:creationId xmlns:a16="http://schemas.microsoft.com/office/drawing/2014/main" id="{00000000-0008-0000-0300-00006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20" name="TextBox 1">
          <a:extLst>
            <a:ext uri="{FF2B5EF4-FFF2-40B4-BE49-F238E27FC236}">
              <a16:creationId xmlns:a16="http://schemas.microsoft.com/office/drawing/2014/main" id="{00000000-0008-0000-0300-00006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21" name="TextBox 1">
          <a:extLst>
            <a:ext uri="{FF2B5EF4-FFF2-40B4-BE49-F238E27FC236}">
              <a16:creationId xmlns:a16="http://schemas.microsoft.com/office/drawing/2014/main" id="{00000000-0008-0000-0300-00006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22" name="TextBox 1">
          <a:extLst>
            <a:ext uri="{FF2B5EF4-FFF2-40B4-BE49-F238E27FC236}">
              <a16:creationId xmlns:a16="http://schemas.microsoft.com/office/drawing/2014/main" id="{00000000-0008-0000-0300-00006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23" name="TextBox 1">
          <a:extLst>
            <a:ext uri="{FF2B5EF4-FFF2-40B4-BE49-F238E27FC236}">
              <a16:creationId xmlns:a16="http://schemas.microsoft.com/office/drawing/2014/main" id="{00000000-0008-0000-0300-00006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24" name="TextBox 1">
          <a:extLst>
            <a:ext uri="{FF2B5EF4-FFF2-40B4-BE49-F238E27FC236}">
              <a16:creationId xmlns:a16="http://schemas.microsoft.com/office/drawing/2014/main" id="{00000000-0008-0000-0300-00006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25" name="TextBox 1">
          <a:extLst>
            <a:ext uri="{FF2B5EF4-FFF2-40B4-BE49-F238E27FC236}">
              <a16:creationId xmlns:a16="http://schemas.microsoft.com/office/drawing/2014/main" id="{00000000-0008-0000-0300-00006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26" name="TextBox 1">
          <a:extLst>
            <a:ext uri="{FF2B5EF4-FFF2-40B4-BE49-F238E27FC236}">
              <a16:creationId xmlns:a16="http://schemas.microsoft.com/office/drawing/2014/main" id="{00000000-0008-0000-0300-00006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27" name="TextBox 1">
          <a:extLst>
            <a:ext uri="{FF2B5EF4-FFF2-40B4-BE49-F238E27FC236}">
              <a16:creationId xmlns:a16="http://schemas.microsoft.com/office/drawing/2014/main" id="{00000000-0008-0000-0300-00006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28" name="TextBox 1">
          <a:extLst>
            <a:ext uri="{FF2B5EF4-FFF2-40B4-BE49-F238E27FC236}">
              <a16:creationId xmlns:a16="http://schemas.microsoft.com/office/drawing/2014/main" id="{00000000-0008-0000-0300-00006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29" name="TextBox 1">
          <a:extLst>
            <a:ext uri="{FF2B5EF4-FFF2-40B4-BE49-F238E27FC236}">
              <a16:creationId xmlns:a16="http://schemas.microsoft.com/office/drawing/2014/main" id="{00000000-0008-0000-0300-00006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30" name="TextBox 1">
          <a:extLst>
            <a:ext uri="{FF2B5EF4-FFF2-40B4-BE49-F238E27FC236}">
              <a16:creationId xmlns:a16="http://schemas.microsoft.com/office/drawing/2014/main" id="{00000000-0008-0000-0300-00006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31" name="TextBox 1">
          <a:extLst>
            <a:ext uri="{FF2B5EF4-FFF2-40B4-BE49-F238E27FC236}">
              <a16:creationId xmlns:a16="http://schemas.microsoft.com/office/drawing/2014/main" id="{00000000-0008-0000-0300-00006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32" name="TextBox 1">
          <a:extLst>
            <a:ext uri="{FF2B5EF4-FFF2-40B4-BE49-F238E27FC236}">
              <a16:creationId xmlns:a16="http://schemas.microsoft.com/office/drawing/2014/main" id="{00000000-0008-0000-0300-00007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33" name="TextBox 1">
          <a:extLst>
            <a:ext uri="{FF2B5EF4-FFF2-40B4-BE49-F238E27FC236}">
              <a16:creationId xmlns:a16="http://schemas.microsoft.com/office/drawing/2014/main" id="{00000000-0008-0000-0300-00007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34" name="TextBox 1">
          <a:extLst>
            <a:ext uri="{FF2B5EF4-FFF2-40B4-BE49-F238E27FC236}">
              <a16:creationId xmlns:a16="http://schemas.microsoft.com/office/drawing/2014/main" id="{00000000-0008-0000-0300-00007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35" name="TextBox 1">
          <a:extLst>
            <a:ext uri="{FF2B5EF4-FFF2-40B4-BE49-F238E27FC236}">
              <a16:creationId xmlns:a16="http://schemas.microsoft.com/office/drawing/2014/main" id="{00000000-0008-0000-0300-00007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36" name="TextBox 1">
          <a:extLst>
            <a:ext uri="{FF2B5EF4-FFF2-40B4-BE49-F238E27FC236}">
              <a16:creationId xmlns:a16="http://schemas.microsoft.com/office/drawing/2014/main" id="{00000000-0008-0000-0300-00007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37" name="TextBox 1">
          <a:extLst>
            <a:ext uri="{FF2B5EF4-FFF2-40B4-BE49-F238E27FC236}">
              <a16:creationId xmlns:a16="http://schemas.microsoft.com/office/drawing/2014/main" id="{00000000-0008-0000-0300-00007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38" name="TextBox 11">
          <a:extLst>
            <a:ext uri="{FF2B5EF4-FFF2-40B4-BE49-F238E27FC236}">
              <a16:creationId xmlns:a16="http://schemas.microsoft.com/office/drawing/2014/main" id="{00000000-0008-0000-0300-00007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39" name="TextBox 1">
          <a:extLst>
            <a:ext uri="{FF2B5EF4-FFF2-40B4-BE49-F238E27FC236}">
              <a16:creationId xmlns:a16="http://schemas.microsoft.com/office/drawing/2014/main" id="{00000000-0008-0000-0300-00007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40" name="TextBox 1">
          <a:extLst>
            <a:ext uri="{FF2B5EF4-FFF2-40B4-BE49-F238E27FC236}">
              <a16:creationId xmlns:a16="http://schemas.microsoft.com/office/drawing/2014/main" id="{00000000-0008-0000-0300-00007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41" name="TextBox 1">
          <a:extLst>
            <a:ext uri="{FF2B5EF4-FFF2-40B4-BE49-F238E27FC236}">
              <a16:creationId xmlns:a16="http://schemas.microsoft.com/office/drawing/2014/main" id="{00000000-0008-0000-0300-00007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42" name="TextBox 1">
          <a:extLst>
            <a:ext uri="{FF2B5EF4-FFF2-40B4-BE49-F238E27FC236}">
              <a16:creationId xmlns:a16="http://schemas.microsoft.com/office/drawing/2014/main" id="{00000000-0008-0000-0300-00007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43" name="TextBox 1">
          <a:extLst>
            <a:ext uri="{FF2B5EF4-FFF2-40B4-BE49-F238E27FC236}">
              <a16:creationId xmlns:a16="http://schemas.microsoft.com/office/drawing/2014/main" id="{00000000-0008-0000-0300-00007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44" name="TextBox 1">
          <a:extLst>
            <a:ext uri="{FF2B5EF4-FFF2-40B4-BE49-F238E27FC236}">
              <a16:creationId xmlns:a16="http://schemas.microsoft.com/office/drawing/2014/main" id="{00000000-0008-0000-0300-00007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45" name="TextBox 1">
          <a:extLst>
            <a:ext uri="{FF2B5EF4-FFF2-40B4-BE49-F238E27FC236}">
              <a16:creationId xmlns:a16="http://schemas.microsoft.com/office/drawing/2014/main" id="{00000000-0008-0000-0300-00007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46" name="TextBox 1">
          <a:extLst>
            <a:ext uri="{FF2B5EF4-FFF2-40B4-BE49-F238E27FC236}">
              <a16:creationId xmlns:a16="http://schemas.microsoft.com/office/drawing/2014/main" id="{00000000-0008-0000-0300-00007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47" name="TextBox 1">
          <a:extLst>
            <a:ext uri="{FF2B5EF4-FFF2-40B4-BE49-F238E27FC236}">
              <a16:creationId xmlns:a16="http://schemas.microsoft.com/office/drawing/2014/main" id="{00000000-0008-0000-0300-00007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48" name="TextBox 1">
          <a:extLst>
            <a:ext uri="{FF2B5EF4-FFF2-40B4-BE49-F238E27FC236}">
              <a16:creationId xmlns:a16="http://schemas.microsoft.com/office/drawing/2014/main" id="{00000000-0008-0000-0300-00008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49" name="TextBox 1">
          <a:extLst>
            <a:ext uri="{FF2B5EF4-FFF2-40B4-BE49-F238E27FC236}">
              <a16:creationId xmlns:a16="http://schemas.microsoft.com/office/drawing/2014/main" id="{00000000-0008-0000-0300-00008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50" name="TextBox 1">
          <a:extLst>
            <a:ext uri="{FF2B5EF4-FFF2-40B4-BE49-F238E27FC236}">
              <a16:creationId xmlns:a16="http://schemas.microsoft.com/office/drawing/2014/main" id="{00000000-0008-0000-0300-00008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51" name="TextBox 1">
          <a:extLst>
            <a:ext uri="{FF2B5EF4-FFF2-40B4-BE49-F238E27FC236}">
              <a16:creationId xmlns:a16="http://schemas.microsoft.com/office/drawing/2014/main" id="{00000000-0008-0000-0300-00008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52" name="TextBox 1">
          <a:extLst>
            <a:ext uri="{FF2B5EF4-FFF2-40B4-BE49-F238E27FC236}">
              <a16:creationId xmlns:a16="http://schemas.microsoft.com/office/drawing/2014/main" id="{00000000-0008-0000-0300-00008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53" name="TextBox 1">
          <a:extLst>
            <a:ext uri="{FF2B5EF4-FFF2-40B4-BE49-F238E27FC236}">
              <a16:creationId xmlns:a16="http://schemas.microsoft.com/office/drawing/2014/main" id="{00000000-0008-0000-0300-00008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54" name="TextBox 1">
          <a:extLst>
            <a:ext uri="{FF2B5EF4-FFF2-40B4-BE49-F238E27FC236}">
              <a16:creationId xmlns:a16="http://schemas.microsoft.com/office/drawing/2014/main" id="{00000000-0008-0000-0300-00008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55" name="TextBox 1">
          <a:extLst>
            <a:ext uri="{FF2B5EF4-FFF2-40B4-BE49-F238E27FC236}">
              <a16:creationId xmlns:a16="http://schemas.microsoft.com/office/drawing/2014/main" id="{00000000-0008-0000-0300-00008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56" name="TextBox 1">
          <a:extLst>
            <a:ext uri="{FF2B5EF4-FFF2-40B4-BE49-F238E27FC236}">
              <a16:creationId xmlns:a16="http://schemas.microsoft.com/office/drawing/2014/main" id="{00000000-0008-0000-0300-00008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57" name="TextBox 11">
          <a:extLst>
            <a:ext uri="{FF2B5EF4-FFF2-40B4-BE49-F238E27FC236}">
              <a16:creationId xmlns:a16="http://schemas.microsoft.com/office/drawing/2014/main" id="{00000000-0008-0000-0300-00008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58" name="TextBox 1">
          <a:extLst>
            <a:ext uri="{FF2B5EF4-FFF2-40B4-BE49-F238E27FC236}">
              <a16:creationId xmlns:a16="http://schemas.microsoft.com/office/drawing/2014/main" id="{00000000-0008-0000-0300-00008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59" name="TextBox 1">
          <a:extLst>
            <a:ext uri="{FF2B5EF4-FFF2-40B4-BE49-F238E27FC236}">
              <a16:creationId xmlns:a16="http://schemas.microsoft.com/office/drawing/2014/main" id="{00000000-0008-0000-0300-00008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60" name="TextBox 1">
          <a:extLst>
            <a:ext uri="{FF2B5EF4-FFF2-40B4-BE49-F238E27FC236}">
              <a16:creationId xmlns:a16="http://schemas.microsoft.com/office/drawing/2014/main" id="{00000000-0008-0000-0300-00008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61" name="TextBox 1">
          <a:extLst>
            <a:ext uri="{FF2B5EF4-FFF2-40B4-BE49-F238E27FC236}">
              <a16:creationId xmlns:a16="http://schemas.microsoft.com/office/drawing/2014/main" id="{00000000-0008-0000-0300-00008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62" name="TextBox 1">
          <a:extLst>
            <a:ext uri="{FF2B5EF4-FFF2-40B4-BE49-F238E27FC236}">
              <a16:creationId xmlns:a16="http://schemas.microsoft.com/office/drawing/2014/main" id="{00000000-0008-0000-0300-00008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63" name="TextBox 1">
          <a:extLst>
            <a:ext uri="{FF2B5EF4-FFF2-40B4-BE49-F238E27FC236}">
              <a16:creationId xmlns:a16="http://schemas.microsoft.com/office/drawing/2014/main" id="{00000000-0008-0000-0300-00008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64" name="TextBox 1">
          <a:extLst>
            <a:ext uri="{FF2B5EF4-FFF2-40B4-BE49-F238E27FC236}">
              <a16:creationId xmlns:a16="http://schemas.microsoft.com/office/drawing/2014/main" id="{00000000-0008-0000-0300-00009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65" name="TextBox 1">
          <a:extLst>
            <a:ext uri="{FF2B5EF4-FFF2-40B4-BE49-F238E27FC236}">
              <a16:creationId xmlns:a16="http://schemas.microsoft.com/office/drawing/2014/main" id="{00000000-0008-0000-0300-00009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66" name="TextBox 1">
          <a:extLst>
            <a:ext uri="{FF2B5EF4-FFF2-40B4-BE49-F238E27FC236}">
              <a16:creationId xmlns:a16="http://schemas.microsoft.com/office/drawing/2014/main" id="{00000000-0008-0000-0300-00009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67" name="TextBox 1">
          <a:extLst>
            <a:ext uri="{FF2B5EF4-FFF2-40B4-BE49-F238E27FC236}">
              <a16:creationId xmlns:a16="http://schemas.microsoft.com/office/drawing/2014/main" id="{00000000-0008-0000-0300-00009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68" name="TextBox 1">
          <a:extLst>
            <a:ext uri="{FF2B5EF4-FFF2-40B4-BE49-F238E27FC236}">
              <a16:creationId xmlns:a16="http://schemas.microsoft.com/office/drawing/2014/main" id="{00000000-0008-0000-0300-00009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69" name="TextBox 1">
          <a:extLst>
            <a:ext uri="{FF2B5EF4-FFF2-40B4-BE49-F238E27FC236}">
              <a16:creationId xmlns:a16="http://schemas.microsoft.com/office/drawing/2014/main" id="{00000000-0008-0000-0300-00009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70" name="TextBox 1">
          <a:extLst>
            <a:ext uri="{FF2B5EF4-FFF2-40B4-BE49-F238E27FC236}">
              <a16:creationId xmlns:a16="http://schemas.microsoft.com/office/drawing/2014/main" id="{00000000-0008-0000-0300-00009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71" name="TextBox 1">
          <a:extLst>
            <a:ext uri="{FF2B5EF4-FFF2-40B4-BE49-F238E27FC236}">
              <a16:creationId xmlns:a16="http://schemas.microsoft.com/office/drawing/2014/main" id="{00000000-0008-0000-0300-00009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72" name="TextBox 1">
          <a:extLst>
            <a:ext uri="{FF2B5EF4-FFF2-40B4-BE49-F238E27FC236}">
              <a16:creationId xmlns:a16="http://schemas.microsoft.com/office/drawing/2014/main" id="{00000000-0008-0000-0300-00009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73" name="TextBox 1">
          <a:extLst>
            <a:ext uri="{FF2B5EF4-FFF2-40B4-BE49-F238E27FC236}">
              <a16:creationId xmlns:a16="http://schemas.microsoft.com/office/drawing/2014/main" id="{00000000-0008-0000-0300-00009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74" name="TextBox 1">
          <a:extLst>
            <a:ext uri="{FF2B5EF4-FFF2-40B4-BE49-F238E27FC236}">
              <a16:creationId xmlns:a16="http://schemas.microsoft.com/office/drawing/2014/main" id="{00000000-0008-0000-0300-00009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75" name="TextBox 1">
          <a:extLst>
            <a:ext uri="{FF2B5EF4-FFF2-40B4-BE49-F238E27FC236}">
              <a16:creationId xmlns:a16="http://schemas.microsoft.com/office/drawing/2014/main" id="{00000000-0008-0000-0300-00009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76" name="TextBox 11">
          <a:extLst>
            <a:ext uri="{FF2B5EF4-FFF2-40B4-BE49-F238E27FC236}">
              <a16:creationId xmlns:a16="http://schemas.microsoft.com/office/drawing/2014/main" id="{00000000-0008-0000-0300-00009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77" name="TextBox 1">
          <a:extLst>
            <a:ext uri="{FF2B5EF4-FFF2-40B4-BE49-F238E27FC236}">
              <a16:creationId xmlns:a16="http://schemas.microsoft.com/office/drawing/2014/main" id="{00000000-0008-0000-0300-00009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78" name="TextBox 1">
          <a:extLst>
            <a:ext uri="{FF2B5EF4-FFF2-40B4-BE49-F238E27FC236}">
              <a16:creationId xmlns:a16="http://schemas.microsoft.com/office/drawing/2014/main" id="{00000000-0008-0000-0300-00009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79" name="TextBox 1">
          <a:extLst>
            <a:ext uri="{FF2B5EF4-FFF2-40B4-BE49-F238E27FC236}">
              <a16:creationId xmlns:a16="http://schemas.microsoft.com/office/drawing/2014/main" id="{00000000-0008-0000-0300-00009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80" name="TextBox 1">
          <a:extLst>
            <a:ext uri="{FF2B5EF4-FFF2-40B4-BE49-F238E27FC236}">
              <a16:creationId xmlns:a16="http://schemas.microsoft.com/office/drawing/2014/main" id="{00000000-0008-0000-0300-0000A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81" name="TextBox 1">
          <a:extLst>
            <a:ext uri="{FF2B5EF4-FFF2-40B4-BE49-F238E27FC236}">
              <a16:creationId xmlns:a16="http://schemas.microsoft.com/office/drawing/2014/main" id="{00000000-0008-0000-0300-0000A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82" name="TextBox 1">
          <a:extLst>
            <a:ext uri="{FF2B5EF4-FFF2-40B4-BE49-F238E27FC236}">
              <a16:creationId xmlns:a16="http://schemas.microsoft.com/office/drawing/2014/main" id="{00000000-0008-0000-0300-0000A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83" name="TextBox 1">
          <a:extLst>
            <a:ext uri="{FF2B5EF4-FFF2-40B4-BE49-F238E27FC236}">
              <a16:creationId xmlns:a16="http://schemas.microsoft.com/office/drawing/2014/main" id="{00000000-0008-0000-0300-0000A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84" name="TextBox 1">
          <a:extLst>
            <a:ext uri="{FF2B5EF4-FFF2-40B4-BE49-F238E27FC236}">
              <a16:creationId xmlns:a16="http://schemas.microsoft.com/office/drawing/2014/main" id="{00000000-0008-0000-0300-0000A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85" name="TextBox 1">
          <a:extLst>
            <a:ext uri="{FF2B5EF4-FFF2-40B4-BE49-F238E27FC236}">
              <a16:creationId xmlns:a16="http://schemas.microsoft.com/office/drawing/2014/main" id="{00000000-0008-0000-0300-0000A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86" name="TextBox 1">
          <a:extLst>
            <a:ext uri="{FF2B5EF4-FFF2-40B4-BE49-F238E27FC236}">
              <a16:creationId xmlns:a16="http://schemas.microsoft.com/office/drawing/2014/main" id="{00000000-0008-0000-0300-0000A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87" name="TextBox 1">
          <a:extLst>
            <a:ext uri="{FF2B5EF4-FFF2-40B4-BE49-F238E27FC236}">
              <a16:creationId xmlns:a16="http://schemas.microsoft.com/office/drawing/2014/main" id="{00000000-0008-0000-0300-0000A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88" name="TextBox 1">
          <a:extLst>
            <a:ext uri="{FF2B5EF4-FFF2-40B4-BE49-F238E27FC236}">
              <a16:creationId xmlns:a16="http://schemas.microsoft.com/office/drawing/2014/main" id="{00000000-0008-0000-0300-0000A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89" name="TextBox 1">
          <a:extLst>
            <a:ext uri="{FF2B5EF4-FFF2-40B4-BE49-F238E27FC236}">
              <a16:creationId xmlns:a16="http://schemas.microsoft.com/office/drawing/2014/main" id="{00000000-0008-0000-0300-0000A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90" name="TextBox 1">
          <a:extLst>
            <a:ext uri="{FF2B5EF4-FFF2-40B4-BE49-F238E27FC236}">
              <a16:creationId xmlns:a16="http://schemas.microsoft.com/office/drawing/2014/main" id="{00000000-0008-0000-0300-0000A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91" name="TextBox 1">
          <a:extLst>
            <a:ext uri="{FF2B5EF4-FFF2-40B4-BE49-F238E27FC236}">
              <a16:creationId xmlns:a16="http://schemas.microsoft.com/office/drawing/2014/main" id="{00000000-0008-0000-0300-0000A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92" name="TextBox 1">
          <a:extLst>
            <a:ext uri="{FF2B5EF4-FFF2-40B4-BE49-F238E27FC236}">
              <a16:creationId xmlns:a16="http://schemas.microsoft.com/office/drawing/2014/main" id="{00000000-0008-0000-0300-0000A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93" name="TextBox 1">
          <a:extLst>
            <a:ext uri="{FF2B5EF4-FFF2-40B4-BE49-F238E27FC236}">
              <a16:creationId xmlns:a16="http://schemas.microsoft.com/office/drawing/2014/main" id="{00000000-0008-0000-0300-0000A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94" name="TextBox 1">
          <a:extLst>
            <a:ext uri="{FF2B5EF4-FFF2-40B4-BE49-F238E27FC236}">
              <a16:creationId xmlns:a16="http://schemas.microsoft.com/office/drawing/2014/main" id="{00000000-0008-0000-0300-0000A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95" name="TextBox 1">
          <a:extLst>
            <a:ext uri="{FF2B5EF4-FFF2-40B4-BE49-F238E27FC236}">
              <a16:creationId xmlns:a16="http://schemas.microsoft.com/office/drawing/2014/main" id="{00000000-0008-0000-0300-0000A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96" name="TextBox 11">
          <a:extLst>
            <a:ext uri="{FF2B5EF4-FFF2-40B4-BE49-F238E27FC236}">
              <a16:creationId xmlns:a16="http://schemas.microsoft.com/office/drawing/2014/main" id="{00000000-0008-0000-0300-0000B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97" name="TextBox 1">
          <a:extLst>
            <a:ext uri="{FF2B5EF4-FFF2-40B4-BE49-F238E27FC236}">
              <a16:creationId xmlns:a16="http://schemas.microsoft.com/office/drawing/2014/main" id="{00000000-0008-0000-0300-0000B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98" name="TextBox 1">
          <a:extLst>
            <a:ext uri="{FF2B5EF4-FFF2-40B4-BE49-F238E27FC236}">
              <a16:creationId xmlns:a16="http://schemas.microsoft.com/office/drawing/2014/main" id="{00000000-0008-0000-0300-0000B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299" name="TextBox 1">
          <a:extLst>
            <a:ext uri="{FF2B5EF4-FFF2-40B4-BE49-F238E27FC236}">
              <a16:creationId xmlns:a16="http://schemas.microsoft.com/office/drawing/2014/main" id="{00000000-0008-0000-0300-0000B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00" name="TextBox 1">
          <a:extLst>
            <a:ext uri="{FF2B5EF4-FFF2-40B4-BE49-F238E27FC236}">
              <a16:creationId xmlns:a16="http://schemas.microsoft.com/office/drawing/2014/main" id="{00000000-0008-0000-0300-0000B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01" name="TextBox 1">
          <a:extLst>
            <a:ext uri="{FF2B5EF4-FFF2-40B4-BE49-F238E27FC236}">
              <a16:creationId xmlns:a16="http://schemas.microsoft.com/office/drawing/2014/main" id="{00000000-0008-0000-0300-0000B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02" name="TextBox 1">
          <a:extLst>
            <a:ext uri="{FF2B5EF4-FFF2-40B4-BE49-F238E27FC236}">
              <a16:creationId xmlns:a16="http://schemas.microsoft.com/office/drawing/2014/main" id="{00000000-0008-0000-0300-0000B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03" name="TextBox 1">
          <a:extLst>
            <a:ext uri="{FF2B5EF4-FFF2-40B4-BE49-F238E27FC236}">
              <a16:creationId xmlns:a16="http://schemas.microsoft.com/office/drawing/2014/main" id="{00000000-0008-0000-0300-0000B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04" name="TextBox 1">
          <a:extLst>
            <a:ext uri="{FF2B5EF4-FFF2-40B4-BE49-F238E27FC236}">
              <a16:creationId xmlns:a16="http://schemas.microsoft.com/office/drawing/2014/main" id="{00000000-0008-0000-0300-0000B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05" name="TextBox 1">
          <a:extLst>
            <a:ext uri="{FF2B5EF4-FFF2-40B4-BE49-F238E27FC236}">
              <a16:creationId xmlns:a16="http://schemas.microsoft.com/office/drawing/2014/main" id="{00000000-0008-0000-0300-0000B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06" name="TextBox 1">
          <a:extLst>
            <a:ext uri="{FF2B5EF4-FFF2-40B4-BE49-F238E27FC236}">
              <a16:creationId xmlns:a16="http://schemas.microsoft.com/office/drawing/2014/main" id="{00000000-0008-0000-0300-0000B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07" name="TextBox 1">
          <a:extLst>
            <a:ext uri="{FF2B5EF4-FFF2-40B4-BE49-F238E27FC236}">
              <a16:creationId xmlns:a16="http://schemas.microsoft.com/office/drawing/2014/main" id="{00000000-0008-0000-0300-0000B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08" name="TextBox 1">
          <a:extLst>
            <a:ext uri="{FF2B5EF4-FFF2-40B4-BE49-F238E27FC236}">
              <a16:creationId xmlns:a16="http://schemas.microsoft.com/office/drawing/2014/main" id="{00000000-0008-0000-0300-0000B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09" name="TextBox 1">
          <a:extLst>
            <a:ext uri="{FF2B5EF4-FFF2-40B4-BE49-F238E27FC236}">
              <a16:creationId xmlns:a16="http://schemas.microsoft.com/office/drawing/2014/main" id="{00000000-0008-0000-0300-0000B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10" name="TextBox 1">
          <a:extLst>
            <a:ext uri="{FF2B5EF4-FFF2-40B4-BE49-F238E27FC236}">
              <a16:creationId xmlns:a16="http://schemas.microsoft.com/office/drawing/2014/main" id="{00000000-0008-0000-0300-0000B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11" name="TextBox 1">
          <a:extLst>
            <a:ext uri="{FF2B5EF4-FFF2-40B4-BE49-F238E27FC236}">
              <a16:creationId xmlns:a16="http://schemas.microsoft.com/office/drawing/2014/main" id="{00000000-0008-0000-0300-0000B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12" name="TextBox 1">
          <a:extLst>
            <a:ext uri="{FF2B5EF4-FFF2-40B4-BE49-F238E27FC236}">
              <a16:creationId xmlns:a16="http://schemas.microsoft.com/office/drawing/2014/main" id="{00000000-0008-0000-0300-0000C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13" name="TextBox 1">
          <a:extLst>
            <a:ext uri="{FF2B5EF4-FFF2-40B4-BE49-F238E27FC236}">
              <a16:creationId xmlns:a16="http://schemas.microsoft.com/office/drawing/2014/main" id="{00000000-0008-0000-0300-0000C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14" name="TextBox 1">
          <a:extLst>
            <a:ext uri="{FF2B5EF4-FFF2-40B4-BE49-F238E27FC236}">
              <a16:creationId xmlns:a16="http://schemas.microsoft.com/office/drawing/2014/main" id="{00000000-0008-0000-0300-0000C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15" name="TextBox 5314">
          <a:extLst>
            <a:ext uri="{FF2B5EF4-FFF2-40B4-BE49-F238E27FC236}">
              <a16:creationId xmlns:a16="http://schemas.microsoft.com/office/drawing/2014/main" id="{00000000-0008-0000-0300-0000C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16" name="TextBox 1">
          <a:extLst>
            <a:ext uri="{FF2B5EF4-FFF2-40B4-BE49-F238E27FC236}">
              <a16:creationId xmlns:a16="http://schemas.microsoft.com/office/drawing/2014/main" id="{00000000-0008-0000-0300-0000C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17" name="TextBox 1">
          <a:extLst>
            <a:ext uri="{FF2B5EF4-FFF2-40B4-BE49-F238E27FC236}">
              <a16:creationId xmlns:a16="http://schemas.microsoft.com/office/drawing/2014/main" id="{00000000-0008-0000-0300-0000C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18" name="TextBox 1">
          <a:extLst>
            <a:ext uri="{FF2B5EF4-FFF2-40B4-BE49-F238E27FC236}">
              <a16:creationId xmlns:a16="http://schemas.microsoft.com/office/drawing/2014/main" id="{00000000-0008-0000-0300-0000C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19" name="TextBox 1">
          <a:extLst>
            <a:ext uri="{FF2B5EF4-FFF2-40B4-BE49-F238E27FC236}">
              <a16:creationId xmlns:a16="http://schemas.microsoft.com/office/drawing/2014/main" id="{00000000-0008-0000-0300-0000C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20" name="TextBox 1">
          <a:extLst>
            <a:ext uri="{FF2B5EF4-FFF2-40B4-BE49-F238E27FC236}">
              <a16:creationId xmlns:a16="http://schemas.microsoft.com/office/drawing/2014/main" id="{00000000-0008-0000-0300-0000C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21" name="TextBox 1">
          <a:extLst>
            <a:ext uri="{FF2B5EF4-FFF2-40B4-BE49-F238E27FC236}">
              <a16:creationId xmlns:a16="http://schemas.microsoft.com/office/drawing/2014/main" id="{00000000-0008-0000-0300-0000C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22" name="TextBox 1">
          <a:extLst>
            <a:ext uri="{FF2B5EF4-FFF2-40B4-BE49-F238E27FC236}">
              <a16:creationId xmlns:a16="http://schemas.microsoft.com/office/drawing/2014/main" id="{00000000-0008-0000-0300-0000C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23" name="TextBox 1">
          <a:extLst>
            <a:ext uri="{FF2B5EF4-FFF2-40B4-BE49-F238E27FC236}">
              <a16:creationId xmlns:a16="http://schemas.microsoft.com/office/drawing/2014/main" id="{00000000-0008-0000-0300-0000C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24" name="TextBox 1">
          <a:extLst>
            <a:ext uri="{FF2B5EF4-FFF2-40B4-BE49-F238E27FC236}">
              <a16:creationId xmlns:a16="http://schemas.microsoft.com/office/drawing/2014/main" id="{00000000-0008-0000-0300-0000C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25" name="TextBox 1">
          <a:extLst>
            <a:ext uri="{FF2B5EF4-FFF2-40B4-BE49-F238E27FC236}">
              <a16:creationId xmlns:a16="http://schemas.microsoft.com/office/drawing/2014/main" id="{00000000-0008-0000-0300-0000C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26" name="TextBox 1">
          <a:extLst>
            <a:ext uri="{FF2B5EF4-FFF2-40B4-BE49-F238E27FC236}">
              <a16:creationId xmlns:a16="http://schemas.microsoft.com/office/drawing/2014/main" id="{00000000-0008-0000-0300-0000C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27" name="TextBox 1">
          <a:extLst>
            <a:ext uri="{FF2B5EF4-FFF2-40B4-BE49-F238E27FC236}">
              <a16:creationId xmlns:a16="http://schemas.microsoft.com/office/drawing/2014/main" id="{00000000-0008-0000-0300-0000C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28" name="TextBox 1">
          <a:extLst>
            <a:ext uri="{FF2B5EF4-FFF2-40B4-BE49-F238E27FC236}">
              <a16:creationId xmlns:a16="http://schemas.microsoft.com/office/drawing/2014/main" id="{00000000-0008-0000-0300-0000D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29" name="TextBox 1">
          <a:extLst>
            <a:ext uri="{FF2B5EF4-FFF2-40B4-BE49-F238E27FC236}">
              <a16:creationId xmlns:a16="http://schemas.microsoft.com/office/drawing/2014/main" id="{00000000-0008-0000-0300-0000D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30" name="TextBox 1">
          <a:extLst>
            <a:ext uri="{FF2B5EF4-FFF2-40B4-BE49-F238E27FC236}">
              <a16:creationId xmlns:a16="http://schemas.microsoft.com/office/drawing/2014/main" id="{00000000-0008-0000-0300-0000D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31" name="TextBox 1">
          <a:extLst>
            <a:ext uri="{FF2B5EF4-FFF2-40B4-BE49-F238E27FC236}">
              <a16:creationId xmlns:a16="http://schemas.microsoft.com/office/drawing/2014/main" id="{00000000-0008-0000-0300-0000D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32" name="TextBox 1">
          <a:extLst>
            <a:ext uri="{FF2B5EF4-FFF2-40B4-BE49-F238E27FC236}">
              <a16:creationId xmlns:a16="http://schemas.microsoft.com/office/drawing/2014/main" id="{00000000-0008-0000-0300-0000D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33" name="TextBox 1">
          <a:extLst>
            <a:ext uri="{FF2B5EF4-FFF2-40B4-BE49-F238E27FC236}">
              <a16:creationId xmlns:a16="http://schemas.microsoft.com/office/drawing/2014/main" id="{00000000-0008-0000-0300-0000D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34" name="TextBox 11">
          <a:extLst>
            <a:ext uri="{FF2B5EF4-FFF2-40B4-BE49-F238E27FC236}">
              <a16:creationId xmlns:a16="http://schemas.microsoft.com/office/drawing/2014/main" id="{00000000-0008-0000-0300-0000D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35" name="TextBox 1">
          <a:extLst>
            <a:ext uri="{FF2B5EF4-FFF2-40B4-BE49-F238E27FC236}">
              <a16:creationId xmlns:a16="http://schemas.microsoft.com/office/drawing/2014/main" id="{00000000-0008-0000-0300-0000D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36" name="TextBox 1">
          <a:extLst>
            <a:ext uri="{FF2B5EF4-FFF2-40B4-BE49-F238E27FC236}">
              <a16:creationId xmlns:a16="http://schemas.microsoft.com/office/drawing/2014/main" id="{00000000-0008-0000-0300-0000D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37" name="TextBox 1">
          <a:extLst>
            <a:ext uri="{FF2B5EF4-FFF2-40B4-BE49-F238E27FC236}">
              <a16:creationId xmlns:a16="http://schemas.microsoft.com/office/drawing/2014/main" id="{00000000-0008-0000-0300-0000D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38" name="TextBox 1">
          <a:extLst>
            <a:ext uri="{FF2B5EF4-FFF2-40B4-BE49-F238E27FC236}">
              <a16:creationId xmlns:a16="http://schemas.microsoft.com/office/drawing/2014/main" id="{00000000-0008-0000-0300-0000D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39" name="TextBox 1">
          <a:extLst>
            <a:ext uri="{FF2B5EF4-FFF2-40B4-BE49-F238E27FC236}">
              <a16:creationId xmlns:a16="http://schemas.microsoft.com/office/drawing/2014/main" id="{00000000-0008-0000-0300-0000D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40" name="TextBox 1">
          <a:extLst>
            <a:ext uri="{FF2B5EF4-FFF2-40B4-BE49-F238E27FC236}">
              <a16:creationId xmlns:a16="http://schemas.microsoft.com/office/drawing/2014/main" id="{00000000-0008-0000-0300-0000D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41" name="TextBox 1">
          <a:extLst>
            <a:ext uri="{FF2B5EF4-FFF2-40B4-BE49-F238E27FC236}">
              <a16:creationId xmlns:a16="http://schemas.microsoft.com/office/drawing/2014/main" id="{00000000-0008-0000-0300-0000D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42" name="TextBox 1">
          <a:extLst>
            <a:ext uri="{FF2B5EF4-FFF2-40B4-BE49-F238E27FC236}">
              <a16:creationId xmlns:a16="http://schemas.microsoft.com/office/drawing/2014/main" id="{00000000-0008-0000-0300-0000D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43" name="TextBox 1">
          <a:extLst>
            <a:ext uri="{FF2B5EF4-FFF2-40B4-BE49-F238E27FC236}">
              <a16:creationId xmlns:a16="http://schemas.microsoft.com/office/drawing/2014/main" id="{00000000-0008-0000-0300-0000D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44" name="TextBox 1">
          <a:extLst>
            <a:ext uri="{FF2B5EF4-FFF2-40B4-BE49-F238E27FC236}">
              <a16:creationId xmlns:a16="http://schemas.microsoft.com/office/drawing/2014/main" id="{00000000-0008-0000-0300-0000E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45" name="TextBox 1">
          <a:extLst>
            <a:ext uri="{FF2B5EF4-FFF2-40B4-BE49-F238E27FC236}">
              <a16:creationId xmlns:a16="http://schemas.microsoft.com/office/drawing/2014/main" id="{00000000-0008-0000-0300-0000E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46" name="TextBox 1">
          <a:extLst>
            <a:ext uri="{FF2B5EF4-FFF2-40B4-BE49-F238E27FC236}">
              <a16:creationId xmlns:a16="http://schemas.microsoft.com/office/drawing/2014/main" id="{00000000-0008-0000-0300-0000E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47" name="TextBox 1">
          <a:extLst>
            <a:ext uri="{FF2B5EF4-FFF2-40B4-BE49-F238E27FC236}">
              <a16:creationId xmlns:a16="http://schemas.microsoft.com/office/drawing/2014/main" id="{00000000-0008-0000-0300-0000E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48" name="TextBox 1">
          <a:extLst>
            <a:ext uri="{FF2B5EF4-FFF2-40B4-BE49-F238E27FC236}">
              <a16:creationId xmlns:a16="http://schemas.microsoft.com/office/drawing/2014/main" id="{00000000-0008-0000-0300-0000E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49" name="TextBox 1">
          <a:extLst>
            <a:ext uri="{FF2B5EF4-FFF2-40B4-BE49-F238E27FC236}">
              <a16:creationId xmlns:a16="http://schemas.microsoft.com/office/drawing/2014/main" id="{00000000-0008-0000-0300-0000E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50" name="TextBox 1">
          <a:extLst>
            <a:ext uri="{FF2B5EF4-FFF2-40B4-BE49-F238E27FC236}">
              <a16:creationId xmlns:a16="http://schemas.microsoft.com/office/drawing/2014/main" id="{00000000-0008-0000-0300-0000E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51" name="TextBox 1">
          <a:extLst>
            <a:ext uri="{FF2B5EF4-FFF2-40B4-BE49-F238E27FC236}">
              <a16:creationId xmlns:a16="http://schemas.microsoft.com/office/drawing/2014/main" id="{00000000-0008-0000-0300-0000E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52" name="TextBox 1">
          <a:extLst>
            <a:ext uri="{FF2B5EF4-FFF2-40B4-BE49-F238E27FC236}">
              <a16:creationId xmlns:a16="http://schemas.microsoft.com/office/drawing/2014/main" id="{00000000-0008-0000-0300-0000E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53" name="TextBox 11">
          <a:extLst>
            <a:ext uri="{FF2B5EF4-FFF2-40B4-BE49-F238E27FC236}">
              <a16:creationId xmlns:a16="http://schemas.microsoft.com/office/drawing/2014/main" id="{00000000-0008-0000-0300-0000E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54" name="TextBox 1">
          <a:extLst>
            <a:ext uri="{FF2B5EF4-FFF2-40B4-BE49-F238E27FC236}">
              <a16:creationId xmlns:a16="http://schemas.microsoft.com/office/drawing/2014/main" id="{00000000-0008-0000-0300-0000E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55" name="TextBox 1">
          <a:extLst>
            <a:ext uri="{FF2B5EF4-FFF2-40B4-BE49-F238E27FC236}">
              <a16:creationId xmlns:a16="http://schemas.microsoft.com/office/drawing/2014/main" id="{00000000-0008-0000-0300-0000E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56" name="TextBox 1">
          <a:extLst>
            <a:ext uri="{FF2B5EF4-FFF2-40B4-BE49-F238E27FC236}">
              <a16:creationId xmlns:a16="http://schemas.microsoft.com/office/drawing/2014/main" id="{00000000-0008-0000-0300-0000E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57" name="TextBox 1">
          <a:extLst>
            <a:ext uri="{FF2B5EF4-FFF2-40B4-BE49-F238E27FC236}">
              <a16:creationId xmlns:a16="http://schemas.microsoft.com/office/drawing/2014/main" id="{00000000-0008-0000-0300-0000E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58" name="TextBox 1">
          <a:extLst>
            <a:ext uri="{FF2B5EF4-FFF2-40B4-BE49-F238E27FC236}">
              <a16:creationId xmlns:a16="http://schemas.microsoft.com/office/drawing/2014/main" id="{00000000-0008-0000-0300-0000E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59" name="TextBox 1">
          <a:extLst>
            <a:ext uri="{FF2B5EF4-FFF2-40B4-BE49-F238E27FC236}">
              <a16:creationId xmlns:a16="http://schemas.microsoft.com/office/drawing/2014/main" id="{00000000-0008-0000-0300-0000E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60" name="TextBox 1">
          <a:extLst>
            <a:ext uri="{FF2B5EF4-FFF2-40B4-BE49-F238E27FC236}">
              <a16:creationId xmlns:a16="http://schemas.microsoft.com/office/drawing/2014/main" id="{00000000-0008-0000-0300-0000F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61" name="TextBox 1">
          <a:extLst>
            <a:ext uri="{FF2B5EF4-FFF2-40B4-BE49-F238E27FC236}">
              <a16:creationId xmlns:a16="http://schemas.microsoft.com/office/drawing/2014/main" id="{00000000-0008-0000-0300-0000F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62" name="TextBox 1">
          <a:extLst>
            <a:ext uri="{FF2B5EF4-FFF2-40B4-BE49-F238E27FC236}">
              <a16:creationId xmlns:a16="http://schemas.microsoft.com/office/drawing/2014/main" id="{00000000-0008-0000-0300-0000F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63" name="TextBox 1">
          <a:extLst>
            <a:ext uri="{FF2B5EF4-FFF2-40B4-BE49-F238E27FC236}">
              <a16:creationId xmlns:a16="http://schemas.microsoft.com/office/drawing/2014/main" id="{00000000-0008-0000-0300-0000F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64" name="TextBox 1">
          <a:extLst>
            <a:ext uri="{FF2B5EF4-FFF2-40B4-BE49-F238E27FC236}">
              <a16:creationId xmlns:a16="http://schemas.microsoft.com/office/drawing/2014/main" id="{00000000-0008-0000-0300-0000F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65" name="TextBox 1">
          <a:extLst>
            <a:ext uri="{FF2B5EF4-FFF2-40B4-BE49-F238E27FC236}">
              <a16:creationId xmlns:a16="http://schemas.microsoft.com/office/drawing/2014/main" id="{00000000-0008-0000-0300-0000F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66" name="TextBox 1">
          <a:extLst>
            <a:ext uri="{FF2B5EF4-FFF2-40B4-BE49-F238E27FC236}">
              <a16:creationId xmlns:a16="http://schemas.microsoft.com/office/drawing/2014/main" id="{00000000-0008-0000-0300-0000F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67" name="TextBox 1">
          <a:extLst>
            <a:ext uri="{FF2B5EF4-FFF2-40B4-BE49-F238E27FC236}">
              <a16:creationId xmlns:a16="http://schemas.microsoft.com/office/drawing/2014/main" id="{00000000-0008-0000-0300-0000F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68" name="TextBox 1">
          <a:extLst>
            <a:ext uri="{FF2B5EF4-FFF2-40B4-BE49-F238E27FC236}">
              <a16:creationId xmlns:a16="http://schemas.microsoft.com/office/drawing/2014/main" id="{00000000-0008-0000-0300-0000F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69" name="TextBox 1">
          <a:extLst>
            <a:ext uri="{FF2B5EF4-FFF2-40B4-BE49-F238E27FC236}">
              <a16:creationId xmlns:a16="http://schemas.microsoft.com/office/drawing/2014/main" id="{00000000-0008-0000-0300-0000F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70" name="TextBox 1">
          <a:extLst>
            <a:ext uri="{FF2B5EF4-FFF2-40B4-BE49-F238E27FC236}">
              <a16:creationId xmlns:a16="http://schemas.microsoft.com/office/drawing/2014/main" id="{00000000-0008-0000-0300-0000F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71" name="TextBox 1">
          <a:extLst>
            <a:ext uri="{FF2B5EF4-FFF2-40B4-BE49-F238E27FC236}">
              <a16:creationId xmlns:a16="http://schemas.microsoft.com/office/drawing/2014/main" id="{00000000-0008-0000-0300-0000F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72" name="TextBox 1">
          <a:extLst>
            <a:ext uri="{FF2B5EF4-FFF2-40B4-BE49-F238E27FC236}">
              <a16:creationId xmlns:a16="http://schemas.microsoft.com/office/drawing/2014/main" id="{00000000-0008-0000-0300-0000F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73" name="TextBox 11">
          <a:extLst>
            <a:ext uri="{FF2B5EF4-FFF2-40B4-BE49-F238E27FC236}">
              <a16:creationId xmlns:a16="http://schemas.microsoft.com/office/drawing/2014/main" id="{00000000-0008-0000-0300-0000F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74" name="TextBox 1">
          <a:extLst>
            <a:ext uri="{FF2B5EF4-FFF2-40B4-BE49-F238E27FC236}">
              <a16:creationId xmlns:a16="http://schemas.microsoft.com/office/drawing/2014/main" id="{00000000-0008-0000-0300-0000F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75" name="TextBox 1">
          <a:extLst>
            <a:ext uri="{FF2B5EF4-FFF2-40B4-BE49-F238E27FC236}">
              <a16:creationId xmlns:a16="http://schemas.microsoft.com/office/drawing/2014/main" id="{00000000-0008-0000-0300-0000F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76" name="TextBox 1">
          <a:extLst>
            <a:ext uri="{FF2B5EF4-FFF2-40B4-BE49-F238E27FC236}">
              <a16:creationId xmlns:a16="http://schemas.microsoft.com/office/drawing/2014/main" id="{00000000-0008-0000-0300-00000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77" name="TextBox 1">
          <a:extLst>
            <a:ext uri="{FF2B5EF4-FFF2-40B4-BE49-F238E27FC236}">
              <a16:creationId xmlns:a16="http://schemas.microsoft.com/office/drawing/2014/main" id="{00000000-0008-0000-0300-00000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78" name="TextBox 1">
          <a:extLst>
            <a:ext uri="{FF2B5EF4-FFF2-40B4-BE49-F238E27FC236}">
              <a16:creationId xmlns:a16="http://schemas.microsoft.com/office/drawing/2014/main" id="{00000000-0008-0000-0300-00000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79" name="TextBox 1">
          <a:extLst>
            <a:ext uri="{FF2B5EF4-FFF2-40B4-BE49-F238E27FC236}">
              <a16:creationId xmlns:a16="http://schemas.microsoft.com/office/drawing/2014/main" id="{00000000-0008-0000-0300-00000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80" name="TextBox 1">
          <a:extLst>
            <a:ext uri="{FF2B5EF4-FFF2-40B4-BE49-F238E27FC236}">
              <a16:creationId xmlns:a16="http://schemas.microsoft.com/office/drawing/2014/main" id="{00000000-0008-0000-0300-00000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81" name="TextBox 1">
          <a:extLst>
            <a:ext uri="{FF2B5EF4-FFF2-40B4-BE49-F238E27FC236}">
              <a16:creationId xmlns:a16="http://schemas.microsoft.com/office/drawing/2014/main" id="{00000000-0008-0000-0300-00000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82" name="TextBox 1">
          <a:extLst>
            <a:ext uri="{FF2B5EF4-FFF2-40B4-BE49-F238E27FC236}">
              <a16:creationId xmlns:a16="http://schemas.microsoft.com/office/drawing/2014/main" id="{00000000-0008-0000-0300-00000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83" name="TextBox 1">
          <a:extLst>
            <a:ext uri="{FF2B5EF4-FFF2-40B4-BE49-F238E27FC236}">
              <a16:creationId xmlns:a16="http://schemas.microsoft.com/office/drawing/2014/main" id="{00000000-0008-0000-0300-00000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84" name="TextBox 1">
          <a:extLst>
            <a:ext uri="{FF2B5EF4-FFF2-40B4-BE49-F238E27FC236}">
              <a16:creationId xmlns:a16="http://schemas.microsoft.com/office/drawing/2014/main" id="{00000000-0008-0000-0300-00000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85" name="TextBox 1">
          <a:extLst>
            <a:ext uri="{FF2B5EF4-FFF2-40B4-BE49-F238E27FC236}">
              <a16:creationId xmlns:a16="http://schemas.microsoft.com/office/drawing/2014/main" id="{00000000-0008-0000-0300-00000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86" name="TextBox 1">
          <a:extLst>
            <a:ext uri="{FF2B5EF4-FFF2-40B4-BE49-F238E27FC236}">
              <a16:creationId xmlns:a16="http://schemas.microsoft.com/office/drawing/2014/main" id="{00000000-0008-0000-0300-00000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87" name="TextBox 1">
          <a:extLst>
            <a:ext uri="{FF2B5EF4-FFF2-40B4-BE49-F238E27FC236}">
              <a16:creationId xmlns:a16="http://schemas.microsoft.com/office/drawing/2014/main" id="{00000000-0008-0000-0300-00000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88" name="TextBox 1">
          <a:extLst>
            <a:ext uri="{FF2B5EF4-FFF2-40B4-BE49-F238E27FC236}">
              <a16:creationId xmlns:a16="http://schemas.microsoft.com/office/drawing/2014/main" id="{00000000-0008-0000-0300-00000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89" name="TextBox 1">
          <a:extLst>
            <a:ext uri="{FF2B5EF4-FFF2-40B4-BE49-F238E27FC236}">
              <a16:creationId xmlns:a16="http://schemas.microsoft.com/office/drawing/2014/main" id="{00000000-0008-0000-0300-00000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90" name="TextBox 1">
          <a:extLst>
            <a:ext uri="{FF2B5EF4-FFF2-40B4-BE49-F238E27FC236}">
              <a16:creationId xmlns:a16="http://schemas.microsoft.com/office/drawing/2014/main" id="{00000000-0008-0000-0300-00000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91" name="TextBox 1">
          <a:extLst>
            <a:ext uri="{FF2B5EF4-FFF2-40B4-BE49-F238E27FC236}">
              <a16:creationId xmlns:a16="http://schemas.microsoft.com/office/drawing/2014/main" id="{00000000-0008-0000-0300-00000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92" name="TextBox 11">
          <a:extLst>
            <a:ext uri="{FF2B5EF4-FFF2-40B4-BE49-F238E27FC236}">
              <a16:creationId xmlns:a16="http://schemas.microsoft.com/office/drawing/2014/main" id="{00000000-0008-0000-0300-00001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93" name="TextBox 1">
          <a:extLst>
            <a:ext uri="{FF2B5EF4-FFF2-40B4-BE49-F238E27FC236}">
              <a16:creationId xmlns:a16="http://schemas.microsoft.com/office/drawing/2014/main" id="{00000000-0008-0000-0300-00001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94" name="TextBox 1">
          <a:extLst>
            <a:ext uri="{FF2B5EF4-FFF2-40B4-BE49-F238E27FC236}">
              <a16:creationId xmlns:a16="http://schemas.microsoft.com/office/drawing/2014/main" id="{00000000-0008-0000-0300-00001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95" name="TextBox 1">
          <a:extLst>
            <a:ext uri="{FF2B5EF4-FFF2-40B4-BE49-F238E27FC236}">
              <a16:creationId xmlns:a16="http://schemas.microsoft.com/office/drawing/2014/main" id="{00000000-0008-0000-0300-00001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96" name="TextBox 1">
          <a:extLst>
            <a:ext uri="{FF2B5EF4-FFF2-40B4-BE49-F238E27FC236}">
              <a16:creationId xmlns:a16="http://schemas.microsoft.com/office/drawing/2014/main" id="{00000000-0008-0000-0300-00001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97" name="TextBox 1">
          <a:extLst>
            <a:ext uri="{FF2B5EF4-FFF2-40B4-BE49-F238E27FC236}">
              <a16:creationId xmlns:a16="http://schemas.microsoft.com/office/drawing/2014/main" id="{00000000-0008-0000-0300-00001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98" name="TextBox 1">
          <a:extLst>
            <a:ext uri="{FF2B5EF4-FFF2-40B4-BE49-F238E27FC236}">
              <a16:creationId xmlns:a16="http://schemas.microsoft.com/office/drawing/2014/main" id="{00000000-0008-0000-0300-00001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399" name="TextBox 1">
          <a:extLst>
            <a:ext uri="{FF2B5EF4-FFF2-40B4-BE49-F238E27FC236}">
              <a16:creationId xmlns:a16="http://schemas.microsoft.com/office/drawing/2014/main" id="{00000000-0008-0000-0300-00001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00" name="TextBox 1">
          <a:extLst>
            <a:ext uri="{FF2B5EF4-FFF2-40B4-BE49-F238E27FC236}">
              <a16:creationId xmlns:a16="http://schemas.microsoft.com/office/drawing/2014/main" id="{00000000-0008-0000-0300-00001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01" name="TextBox 1">
          <a:extLst>
            <a:ext uri="{FF2B5EF4-FFF2-40B4-BE49-F238E27FC236}">
              <a16:creationId xmlns:a16="http://schemas.microsoft.com/office/drawing/2014/main" id="{00000000-0008-0000-0300-00001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02" name="TextBox 1">
          <a:extLst>
            <a:ext uri="{FF2B5EF4-FFF2-40B4-BE49-F238E27FC236}">
              <a16:creationId xmlns:a16="http://schemas.microsoft.com/office/drawing/2014/main" id="{00000000-0008-0000-0300-00001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03" name="TextBox 1">
          <a:extLst>
            <a:ext uri="{FF2B5EF4-FFF2-40B4-BE49-F238E27FC236}">
              <a16:creationId xmlns:a16="http://schemas.microsoft.com/office/drawing/2014/main" id="{00000000-0008-0000-0300-00001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04" name="TextBox 1">
          <a:extLst>
            <a:ext uri="{FF2B5EF4-FFF2-40B4-BE49-F238E27FC236}">
              <a16:creationId xmlns:a16="http://schemas.microsoft.com/office/drawing/2014/main" id="{00000000-0008-0000-0300-00001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05" name="TextBox 1">
          <a:extLst>
            <a:ext uri="{FF2B5EF4-FFF2-40B4-BE49-F238E27FC236}">
              <a16:creationId xmlns:a16="http://schemas.microsoft.com/office/drawing/2014/main" id="{00000000-0008-0000-0300-00001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06" name="TextBox 1">
          <a:extLst>
            <a:ext uri="{FF2B5EF4-FFF2-40B4-BE49-F238E27FC236}">
              <a16:creationId xmlns:a16="http://schemas.microsoft.com/office/drawing/2014/main" id="{00000000-0008-0000-0300-00001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07" name="TextBox 1">
          <a:extLst>
            <a:ext uri="{FF2B5EF4-FFF2-40B4-BE49-F238E27FC236}">
              <a16:creationId xmlns:a16="http://schemas.microsoft.com/office/drawing/2014/main" id="{00000000-0008-0000-0300-00001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08" name="TextBox 1">
          <a:extLst>
            <a:ext uri="{FF2B5EF4-FFF2-40B4-BE49-F238E27FC236}">
              <a16:creationId xmlns:a16="http://schemas.microsoft.com/office/drawing/2014/main" id="{00000000-0008-0000-0300-00002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09" name="TextBox 1">
          <a:extLst>
            <a:ext uri="{FF2B5EF4-FFF2-40B4-BE49-F238E27FC236}">
              <a16:creationId xmlns:a16="http://schemas.microsoft.com/office/drawing/2014/main" id="{00000000-0008-0000-0300-00002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10" name="TextBox 1">
          <a:extLst>
            <a:ext uri="{FF2B5EF4-FFF2-40B4-BE49-F238E27FC236}">
              <a16:creationId xmlns:a16="http://schemas.microsoft.com/office/drawing/2014/main" id="{00000000-0008-0000-0300-00002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11" name="TextBox 11">
          <a:extLst>
            <a:ext uri="{FF2B5EF4-FFF2-40B4-BE49-F238E27FC236}">
              <a16:creationId xmlns:a16="http://schemas.microsoft.com/office/drawing/2014/main" id="{00000000-0008-0000-0300-00002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12" name="TextBox 1">
          <a:extLst>
            <a:ext uri="{FF2B5EF4-FFF2-40B4-BE49-F238E27FC236}">
              <a16:creationId xmlns:a16="http://schemas.microsoft.com/office/drawing/2014/main" id="{00000000-0008-0000-0300-00002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13" name="TextBox 1">
          <a:extLst>
            <a:ext uri="{FF2B5EF4-FFF2-40B4-BE49-F238E27FC236}">
              <a16:creationId xmlns:a16="http://schemas.microsoft.com/office/drawing/2014/main" id="{00000000-0008-0000-0300-00002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14" name="TextBox 1">
          <a:extLst>
            <a:ext uri="{FF2B5EF4-FFF2-40B4-BE49-F238E27FC236}">
              <a16:creationId xmlns:a16="http://schemas.microsoft.com/office/drawing/2014/main" id="{00000000-0008-0000-0300-00002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15" name="TextBox 1">
          <a:extLst>
            <a:ext uri="{FF2B5EF4-FFF2-40B4-BE49-F238E27FC236}">
              <a16:creationId xmlns:a16="http://schemas.microsoft.com/office/drawing/2014/main" id="{00000000-0008-0000-0300-00002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16" name="TextBox 1">
          <a:extLst>
            <a:ext uri="{FF2B5EF4-FFF2-40B4-BE49-F238E27FC236}">
              <a16:creationId xmlns:a16="http://schemas.microsoft.com/office/drawing/2014/main" id="{00000000-0008-0000-0300-00002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17" name="TextBox 1">
          <a:extLst>
            <a:ext uri="{FF2B5EF4-FFF2-40B4-BE49-F238E27FC236}">
              <a16:creationId xmlns:a16="http://schemas.microsoft.com/office/drawing/2014/main" id="{00000000-0008-0000-0300-00002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18" name="TextBox 1">
          <a:extLst>
            <a:ext uri="{FF2B5EF4-FFF2-40B4-BE49-F238E27FC236}">
              <a16:creationId xmlns:a16="http://schemas.microsoft.com/office/drawing/2014/main" id="{00000000-0008-0000-0300-00002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19" name="TextBox 1">
          <a:extLst>
            <a:ext uri="{FF2B5EF4-FFF2-40B4-BE49-F238E27FC236}">
              <a16:creationId xmlns:a16="http://schemas.microsoft.com/office/drawing/2014/main" id="{00000000-0008-0000-0300-00002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20" name="TextBox 1">
          <a:extLst>
            <a:ext uri="{FF2B5EF4-FFF2-40B4-BE49-F238E27FC236}">
              <a16:creationId xmlns:a16="http://schemas.microsoft.com/office/drawing/2014/main" id="{00000000-0008-0000-0300-00002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21" name="TextBox 1">
          <a:extLst>
            <a:ext uri="{FF2B5EF4-FFF2-40B4-BE49-F238E27FC236}">
              <a16:creationId xmlns:a16="http://schemas.microsoft.com/office/drawing/2014/main" id="{00000000-0008-0000-0300-00002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22" name="TextBox 1">
          <a:extLst>
            <a:ext uri="{FF2B5EF4-FFF2-40B4-BE49-F238E27FC236}">
              <a16:creationId xmlns:a16="http://schemas.microsoft.com/office/drawing/2014/main" id="{00000000-0008-0000-0300-00002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23" name="TextBox 1">
          <a:extLst>
            <a:ext uri="{FF2B5EF4-FFF2-40B4-BE49-F238E27FC236}">
              <a16:creationId xmlns:a16="http://schemas.microsoft.com/office/drawing/2014/main" id="{00000000-0008-0000-0300-00002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24" name="TextBox 1">
          <a:extLst>
            <a:ext uri="{FF2B5EF4-FFF2-40B4-BE49-F238E27FC236}">
              <a16:creationId xmlns:a16="http://schemas.microsoft.com/office/drawing/2014/main" id="{00000000-0008-0000-0300-00003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25" name="TextBox 1">
          <a:extLst>
            <a:ext uri="{FF2B5EF4-FFF2-40B4-BE49-F238E27FC236}">
              <a16:creationId xmlns:a16="http://schemas.microsoft.com/office/drawing/2014/main" id="{00000000-0008-0000-0300-00003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26" name="TextBox 1">
          <a:extLst>
            <a:ext uri="{FF2B5EF4-FFF2-40B4-BE49-F238E27FC236}">
              <a16:creationId xmlns:a16="http://schemas.microsoft.com/office/drawing/2014/main" id="{00000000-0008-0000-0300-00003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27" name="TextBox 1">
          <a:extLst>
            <a:ext uri="{FF2B5EF4-FFF2-40B4-BE49-F238E27FC236}">
              <a16:creationId xmlns:a16="http://schemas.microsoft.com/office/drawing/2014/main" id="{00000000-0008-0000-0300-00003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28" name="TextBox 1">
          <a:extLst>
            <a:ext uri="{FF2B5EF4-FFF2-40B4-BE49-F238E27FC236}">
              <a16:creationId xmlns:a16="http://schemas.microsoft.com/office/drawing/2014/main" id="{00000000-0008-0000-0300-00003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29" name="TextBox 1">
          <a:extLst>
            <a:ext uri="{FF2B5EF4-FFF2-40B4-BE49-F238E27FC236}">
              <a16:creationId xmlns:a16="http://schemas.microsoft.com/office/drawing/2014/main" id="{00000000-0008-0000-0300-00003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30" name="TextBox 1">
          <a:extLst>
            <a:ext uri="{FF2B5EF4-FFF2-40B4-BE49-F238E27FC236}">
              <a16:creationId xmlns:a16="http://schemas.microsoft.com/office/drawing/2014/main" id="{00000000-0008-0000-0300-00003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31" name="TextBox 11">
          <a:extLst>
            <a:ext uri="{FF2B5EF4-FFF2-40B4-BE49-F238E27FC236}">
              <a16:creationId xmlns:a16="http://schemas.microsoft.com/office/drawing/2014/main" id="{00000000-0008-0000-0300-00003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32" name="TextBox 1">
          <a:extLst>
            <a:ext uri="{FF2B5EF4-FFF2-40B4-BE49-F238E27FC236}">
              <a16:creationId xmlns:a16="http://schemas.microsoft.com/office/drawing/2014/main" id="{00000000-0008-0000-0300-00003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33" name="TextBox 1">
          <a:extLst>
            <a:ext uri="{FF2B5EF4-FFF2-40B4-BE49-F238E27FC236}">
              <a16:creationId xmlns:a16="http://schemas.microsoft.com/office/drawing/2014/main" id="{00000000-0008-0000-0300-00003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34" name="TextBox 1">
          <a:extLst>
            <a:ext uri="{FF2B5EF4-FFF2-40B4-BE49-F238E27FC236}">
              <a16:creationId xmlns:a16="http://schemas.microsoft.com/office/drawing/2014/main" id="{00000000-0008-0000-0300-00003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35" name="TextBox 1">
          <a:extLst>
            <a:ext uri="{FF2B5EF4-FFF2-40B4-BE49-F238E27FC236}">
              <a16:creationId xmlns:a16="http://schemas.microsoft.com/office/drawing/2014/main" id="{00000000-0008-0000-0300-00003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36" name="TextBox 1">
          <a:extLst>
            <a:ext uri="{FF2B5EF4-FFF2-40B4-BE49-F238E27FC236}">
              <a16:creationId xmlns:a16="http://schemas.microsoft.com/office/drawing/2014/main" id="{00000000-0008-0000-0300-00003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37" name="TextBox 1">
          <a:extLst>
            <a:ext uri="{FF2B5EF4-FFF2-40B4-BE49-F238E27FC236}">
              <a16:creationId xmlns:a16="http://schemas.microsoft.com/office/drawing/2014/main" id="{00000000-0008-0000-0300-00003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38" name="TextBox 1">
          <a:extLst>
            <a:ext uri="{FF2B5EF4-FFF2-40B4-BE49-F238E27FC236}">
              <a16:creationId xmlns:a16="http://schemas.microsoft.com/office/drawing/2014/main" id="{00000000-0008-0000-0300-00003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39" name="TextBox 1">
          <a:extLst>
            <a:ext uri="{FF2B5EF4-FFF2-40B4-BE49-F238E27FC236}">
              <a16:creationId xmlns:a16="http://schemas.microsoft.com/office/drawing/2014/main" id="{00000000-0008-0000-0300-00003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40" name="TextBox 1">
          <a:extLst>
            <a:ext uri="{FF2B5EF4-FFF2-40B4-BE49-F238E27FC236}">
              <a16:creationId xmlns:a16="http://schemas.microsoft.com/office/drawing/2014/main" id="{00000000-0008-0000-0300-00004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41" name="TextBox 1">
          <a:extLst>
            <a:ext uri="{FF2B5EF4-FFF2-40B4-BE49-F238E27FC236}">
              <a16:creationId xmlns:a16="http://schemas.microsoft.com/office/drawing/2014/main" id="{00000000-0008-0000-0300-00004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42" name="TextBox 1">
          <a:extLst>
            <a:ext uri="{FF2B5EF4-FFF2-40B4-BE49-F238E27FC236}">
              <a16:creationId xmlns:a16="http://schemas.microsoft.com/office/drawing/2014/main" id="{00000000-0008-0000-0300-00004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43" name="TextBox 1">
          <a:extLst>
            <a:ext uri="{FF2B5EF4-FFF2-40B4-BE49-F238E27FC236}">
              <a16:creationId xmlns:a16="http://schemas.microsoft.com/office/drawing/2014/main" id="{00000000-0008-0000-0300-00004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44" name="TextBox 1">
          <a:extLst>
            <a:ext uri="{FF2B5EF4-FFF2-40B4-BE49-F238E27FC236}">
              <a16:creationId xmlns:a16="http://schemas.microsoft.com/office/drawing/2014/main" id="{00000000-0008-0000-0300-00004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45" name="TextBox 1">
          <a:extLst>
            <a:ext uri="{FF2B5EF4-FFF2-40B4-BE49-F238E27FC236}">
              <a16:creationId xmlns:a16="http://schemas.microsoft.com/office/drawing/2014/main" id="{00000000-0008-0000-0300-00004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46" name="TextBox 1">
          <a:extLst>
            <a:ext uri="{FF2B5EF4-FFF2-40B4-BE49-F238E27FC236}">
              <a16:creationId xmlns:a16="http://schemas.microsoft.com/office/drawing/2014/main" id="{00000000-0008-0000-0300-00004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47" name="TextBox 1">
          <a:extLst>
            <a:ext uri="{FF2B5EF4-FFF2-40B4-BE49-F238E27FC236}">
              <a16:creationId xmlns:a16="http://schemas.microsoft.com/office/drawing/2014/main" id="{00000000-0008-0000-0300-00004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48" name="TextBox 1">
          <a:extLst>
            <a:ext uri="{FF2B5EF4-FFF2-40B4-BE49-F238E27FC236}">
              <a16:creationId xmlns:a16="http://schemas.microsoft.com/office/drawing/2014/main" id="{00000000-0008-0000-0300-00004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49" name="TextBox 1">
          <a:extLst>
            <a:ext uri="{FF2B5EF4-FFF2-40B4-BE49-F238E27FC236}">
              <a16:creationId xmlns:a16="http://schemas.microsoft.com/office/drawing/2014/main" id="{00000000-0008-0000-0300-00004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50" name="TextBox 5449">
          <a:extLst>
            <a:ext uri="{FF2B5EF4-FFF2-40B4-BE49-F238E27FC236}">
              <a16:creationId xmlns:a16="http://schemas.microsoft.com/office/drawing/2014/main" id="{00000000-0008-0000-0300-00004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51" name="TextBox 1">
          <a:extLst>
            <a:ext uri="{FF2B5EF4-FFF2-40B4-BE49-F238E27FC236}">
              <a16:creationId xmlns:a16="http://schemas.microsoft.com/office/drawing/2014/main" id="{00000000-0008-0000-0300-00004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52" name="TextBox 1">
          <a:extLst>
            <a:ext uri="{FF2B5EF4-FFF2-40B4-BE49-F238E27FC236}">
              <a16:creationId xmlns:a16="http://schemas.microsoft.com/office/drawing/2014/main" id="{00000000-0008-0000-0300-00004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53" name="TextBox 1">
          <a:extLst>
            <a:ext uri="{FF2B5EF4-FFF2-40B4-BE49-F238E27FC236}">
              <a16:creationId xmlns:a16="http://schemas.microsoft.com/office/drawing/2014/main" id="{00000000-0008-0000-0300-00004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54" name="TextBox 1">
          <a:extLst>
            <a:ext uri="{FF2B5EF4-FFF2-40B4-BE49-F238E27FC236}">
              <a16:creationId xmlns:a16="http://schemas.microsoft.com/office/drawing/2014/main" id="{00000000-0008-0000-0300-00004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55" name="TextBox 1">
          <a:extLst>
            <a:ext uri="{FF2B5EF4-FFF2-40B4-BE49-F238E27FC236}">
              <a16:creationId xmlns:a16="http://schemas.microsoft.com/office/drawing/2014/main" id="{00000000-0008-0000-0300-00004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56" name="TextBox 1">
          <a:extLst>
            <a:ext uri="{FF2B5EF4-FFF2-40B4-BE49-F238E27FC236}">
              <a16:creationId xmlns:a16="http://schemas.microsoft.com/office/drawing/2014/main" id="{00000000-0008-0000-0300-00005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57" name="TextBox 1">
          <a:extLst>
            <a:ext uri="{FF2B5EF4-FFF2-40B4-BE49-F238E27FC236}">
              <a16:creationId xmlns:a16="http://schemas.microsoft.com/office/drawing/2014/main" id="{00000000-0008-0000-0300-00005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58" name="TextBox 1">
          <a:extLst>
            <a:ext uri="{FF2B5EF4-FFF2-40B4-BE49-F238E27FC236}">
              <a16:creationId xmlns:a16="http://schemas.microsoft.com/office/drawing/2014/main" id="{00000000-0008-0000-0300-00005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59" name="TextBox 1">
          <a:extLst>
            <a:ext uri="{FF2B5EF4-FFF2-40B4-BE49-F238E27FC236}">
              <a16:creationId xmlns:a16="http://schemas.microsoft.com/office/drawing/2014/main" id="{00000000-0008-0000-0300-00005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60" name="TextBox 1">
          <a:extLst>
            <a:ext uri="{FF2B5EF4-FFF2-40B4-BE49-F238E27FC236}">
              <a16:creationId xmlns:a16="http://schemas.microsoft.com/office/drawing/2014/main" id="{00000000-0008-0000-0300-00005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61" name="TextBox 1">
          <a:extLst>
            <a:ext uri="{FF2B5EF4-FFF2-40B4-BE49-F238E27FC236}">
              <a16:creationId xmlns:a16="http://schemas.microsoft.com/office/drawing/2014/main" id="{00000000-0008-0000-0300-00005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62" name="TextBox 1">
          <a:extLst>
            <a:ext uri="{FF2B5EF4-FFF2-40B4-BE49-F238E27FC236}">
              <a16:creationId xmlns:a16="http://schemas.microsoft.com/office/drawing/2014/main" id="{00000000-0008-0000-0300-00005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63" name="TextBox 1">
          <a:extLst>
            <a:ext uri="{FF2B5EF4-FFF2-40B4-BE49-F238E27FC236}">
              <a16:creationId xmlns:a16="http://schemas.microsoft.com/office/drawing/2014/main" id="{00000000-0008-0000-0300-00005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64" name="TextBox 1">
          <a:extLst>
            <a:ext uri="{FF2B5EF4-FFF2-40B4-BE49-F238E27FC236}">
              <a16:creationId xmlns:a16="http://schemas.microsoft.com/office/drawing/2014/main" id="{00000000-0008-0000-0300-00005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65" name="TextBox 1">
          <a:extLst>
            <a:ext uri="{FF2B5EF4-FFF2-40B4-BE49-F238E27FC236}">
              <a16:creationId xmlns:a16="http://schemas.microsoft.com/office/drawing/2014/main" id="{00000000-0008-0000-0300-00005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66" name="TextBox 1">
          <a:extLst>
            <a:ext uri="{FF2B5EF4-FFF2-40B4-BE49-F238E27FC236}">
              <a16:creationId xmlns:a16="http://schemas.microsoft.com/office/drawing/2014/main" id="{00000000-0008-0000-0300-00005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67" name="TextBox 1">
          <a:extLst>
            <a:ext uri="{FF2B5EF4-FFF2-40B4-BE49-F238E27FC236}">
              <a16:creationId xmlns:a16="http://schemas.microsoft.com/office/drawing/2014/main" id="{00000000-0008-0000-0300-00005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68" name="TextBox 1">
          <a:extLst>
            <a:ext uri="{FF2B5EF4-FFF2-40B4-BE49-F238E27FC236}">
              <a16:creationId xmlns:a16="http://schemas.microsoft.com/office/drawing/2014/main" id="{00000000-0008-0000-0300-00005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69" name="TextBox 11">
          <a:extLst>
            <a:ext uri="{FF2B5EF4-FFF2-40B4-BE49-F238E27FC236}">
              <a16:creationId xmlns:a16="http://schemas.microsoft.com/office/drawing/2014/main" id="{00000000-0008-0000-0300-00005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70" name="TextBox 1">
          <a:extLst>
            <a:ext uri="{FF2B5EF4-FFF2-40B4-BE49-F238E27FC236}">
              <a16:creationId xmlns:a16="http://schemas.microsoft.com/office/drawing/2014/main" id="{00000000-0008-0000-0300-00005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71" name="TextBox 1">
          <a:extLst>
            <a:ext uri="{FF2B5EF4-FFF2-40B4-BE49-F238E27FC236}">
              <a16:creationId xmlns:a16="http://schemas.microsoft.com/office/drawing/2014/main" id="{00000000-0008-0000-0300-00005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72" name="TextBox 1">
          <a:extLst>
            <a:ext uri="{FF2B5EF4-FFF2-40B4-BE49-F238E27FC236}">
              <a16:creationId xmlns:a16="http://schemas.microsoft.com/office/drawing/2014/main" id="{00000000-0008-0000-0300-00006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73" name="TextBox 1">
          <a:extLst>
            <a:ext uri="{FF2B5EF4-FFF2-40B4-BE49-F238E27FC236}">
              <a16:creationId xmlns:a16="http://schemas.microsoft.com/office/drawing/2014/main" id="{00000000-0008-0000-0300-00006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74" name="TextBox 1">
          <a:extLst>
            <a:ext uri="{FF2B5EF4-FFF2-40B4-BE49-F238E27FC236}">
              <a16:creationId xmlns:a16="http://schemas.microsoft.com/office/drawing/2014/main" id="{00000000-0008-0000-0300-00006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75" name="TextBox 1">
          <a:extLst>
            <a:ext uri="{FF2B5EF4-FFF2-40B4-BE49-F238E27FC236}">
              <a16:creationId xmlns:a16="http://schemas.microsoft.com/office/drawing/2014/main" id="{00000000-0008-0000-0300-00006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76" name="TextBox 1">
          <a:extLst>
            <a:ext uri="{FF2B5EF4-FFF2-40B4-BE49-F238E27FC236}">
              <a16:creationId xmlns:a16="http://schemas.microsoft.com/office/drawing/2014/main" id="{00000000-0008-0000-0300-00006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77" name="TextBox 1">
          <a:extLst>
            <a:ext uri="{FF2B5EF4-FFF2-40B4-BE49-F238E27FC236}">
              <a16:creationId xmlns:a16="http://schemas.microsoft.com/office/drawing/2014/main" id="{00000000-0008-0000-0300-00006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78" name="TextBox 1">
          <a:extLst>
            <a:ext uri="{FF2B5EF4-FFF2-40B4-BE49-F238E27FC236}">
              <a16:creationId xmlns:a16="http://schemas.microsoft.com/office/drawing/2014/main" id="{00000000-0008-0000-0300-00006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79" name="TextBox 1">
          <a:extLst>
            <a:ext uri="{FF2B5EF4-FFF2-40B4-BE49-F238E27FC236}">
              <a16:creationId xmlns:a16="http://schemas.microsoft.com/office/drawing/2014/main" id="{00000000-0008-0000-0300-00006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80" name="TextBox 1">
          <a:extLst>
            <a:ext uri="{FF2B5EF4-FFF2-40B4-BE49-F238E27FC236}">
              <a16:creationId xmlns:a16="http://schemas.microsoft.com/office/drawing/2014/main" id="{00000000-0008-0000-0300-00006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81" name="TextBox 1">
          <a:extLst>
            <a:ext uri="{FF2B5EF4-FFF2-40B4-BE49-F238E27FC236}">
              <a16:creationId xmlns:a16="http://schemas.microsoft.com/office/drawing/2014/main" id="{00000000-0008-0000-0300-00006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82" name="TextBox 1">
          <a:extLst>
            <a:ext uri="{FF2B5EF4-FFF2-40B4-BE49-F238E27FC236}">
              <a16:creationId xmlns:a16="http://schemas.microsoft.com/office/drawing/2014/main" id="{00000000-0008-0000-0300-00006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83" name="TextBox 1">
          <a:extLst>
            <a:ext uri="{FF2B5EF4-FFF2-40B4-BE49-F238E27FC236}">
              <a16:creationId xmlns:a16="http://schemas.microsoft.com/office/drawing/2014/main" id="{00000000-0008-0000-0300-00006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84" name="TextBox 1">
          <a:extLst>
            <a:ext uri="{FF2B5EF4-FFF2-40B4-BE49-F238E27FC236}">
              <a16:creationId xmlns:a16="http://schemas.microsoft.com/office/drawing/2014/main" id="{00000000-0008-0000-0300-00006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85" name="TextBox 1">
          <a:extLst>
            <a:ext uri="{FF2B5EF4-FFF2-40B4-BE49-F238E27FC236}">
              <a16:creationId xmlns:a16="http://schemas.microsoft.com/office/drawing/2014/main" id="{00000000-0008-0000-0300-00006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86" name="TextBox 1">
          <a:extLst>
            <a:ext uri="{FF2B5EF4-FFF2-40B4-BE49-F238E27FC236}">
              <a16:creationId xmlns:a16="http://schemas.microsoft.com/office/drawing/2014/main" id="{00000000-0008-0000-0300-00006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87" name="TextBox 1">
          <a:extLst>
            <a:ext uri="{FF2B5EF4-FFF2-40B4-BE49-F238E27FC236}">
              <a16:creationId xmlns:a16="http://schemas.microsoft.com/office/drawing/2014/main" id="{00000000-0008-0000-0300-00006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88" name="TextBox 11">
          <a:extLst>
            <a:ext uri="{FF2B5EF4-FFF2-40B4-BE49-F238E27FC236}">
              <a16:creationId xmlns:a16="http://schemas.microsoft.com/office/drawing/2014/main" id="{00000000-0008-0000-0300-00007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89" name="TextBox 1">
          <a:extLst>
            <a:ext uri="{FF2B5EF4-FFF2-40B4-BE49-F238E27FC236}">
              <a16:creationId xmlns:a16="http://schemas.microsoft.com/office/drawing/2014/main" id="{00000000-0008-0000-0300-00007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90" name="TextBox 1">
          <a:extLst>
            <a:ext uri="{FF2B5EF4-FFF2-40B4-BE49-F238E27FC236}">
              <a16:creationId xmlns:a16="http://schemas.microsoft.com/office/drawing/2014/main" id="{00000000-0008-0000-0300-00007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91" name="TextBox 1">
          <a:extLst>
            <a:ext uri="{FF2B5EF4-FFF2-40B4-BE49-F238E27FC236}">
              <a16:creationId xmlns:a16="http://schemas.microsoft.com/office/drawing/2014/main" id="{00000000-0008-0000-0300-00007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92" name="TextBox 1">
          <a:extLst>
            <a:ext uri="{FF2B5EF4-FFF2-40B4-BE49-F238E27FC236}">
              <a16:creationId xmlns:a16="http://schemas.microsoft.com/office/drawing/2014/main" id="{00000000-0008-0000-0300-00007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93" name="TextBox 1">
          <a:extLst>
            <a:ext uri="{FF2B5EF4-FFF2-40B4-BE49-F238E27FC236}">
              <a16:creationId xmlns:a16="http://schemas.microsoft.com/office/drawing/2014/main" id="{00000000-0008-0000-0300-00007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94" name="TextBox 1">
          <a:extLst>
            <a:ext uri="{FF2B5EF4-FFF2-40B4-BE49-F238E27FC236}">
              <a16:creationId xmlns:a16="http://schemas.microsoft.com/office/drawing/2014/main" id="{00000000-0008-0000-0300-00007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95" name="TextBox 1">
          <a:extLst>
            <a:ext uri="{FF2B5EF4-FFF2-40B4-BE49-F238E27FC236}">
              <a16:creationId xmlns:a16="http://schemas.microsoft.com/office/drawing/2014/main" id="{00000000-0008-0000-0300-00007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96" name="TextBox 1">
          <a:extLst>
            <a:ext uri="{FF2B5EF4-FFF2-40B4-BE49-F238E27FC236}">
              <a16:creationId xmlns:a16="http://schemas.microsoft.com/office/drawing/2014/main" id="{00000000-0008-0000-0300-00007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97" name="TextBox 1">
          <a:extLst>
            <a:ext uri="{FF2B5EF4-FFF2-40B4-BE49-F238E27FC236}">
              <a16:creationId xmlns:a16="http://schemas.microsoft.com/office/drawing/2014/main" id="{00000000-0008-0000-0300-00007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98" name="TextBox 1">
          <a:extLst>
            <a:ext uri="{FF2B5EF4-FFF2-40B4-BE49-F238E27FC236}">
              <a16:creationId xmlns:a16="http://schemas.microsoft.com/office/drawing/2014/main" id="{00000000-0008-0000-0300-00007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499" name="TextBox 1">
          <a:extLst>
            <a:ext uri="{FF2B5EF4-FFF2-40B4-BE49-F238E27FC236}">
              <a16:creationId xmlns:a16="http://schemas.microsoft.com/office/drawing/2014/main" id="{00000000-0008-0000-0300-00007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00" name="TextBox 1">
          <a:extLst>
            <a:ext uri="{FF2B5EF4-FFF2-40B4-BE49-F238E27FC236}">
              <a16:creationId xmlns:a16="http://schemas.microsoft.com/office/drawing/2014/main" id="{00000000-0008-0000-0300-00007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01" name="TextBox 1">
          <a:extLst>
            <a:ext uri="{FF2B5EF4-FFF2-40B4-BE49-F238E27FC236}">
              <a16:creationId xmlns:a16="http://schemas.microsoft.com/office/drawing/2014/main" id="{00000000-0008-0000-0300-00007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02" name="TextBox 1">
          <a:extLst>
            <a:ext uri="{FF2B5EF4-FFF2-40B4-BE49-F238E27FC236}">
              <a16:creationId xmlns:a16="http://schemas.microsoft.com/office/drawing/2014/main" id="{00000000-0008-0000-0300-00007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03" name="TextBox 1">
          <a:extLst>
            <a:ext uri="{FF2B5EF4-FFF2-40B4-BE49-F238E27FC236}">
              <a16:creationId xmlns:a16="http://schemas.microsoft.com/office/drawing/2014/main" id="{00000000-0008-0000-0300-00007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04" name="TextBox 1">
          <a:extLst>
            <a:ext uri="{FF2B5EF4-FFF2-40B4-BE49-F238E27FC236}">
              <a16:creationId xmlns:a16="http://schemas.microsoft.com/office/drawing/2014/main" id="{00000000-0008-0000-0300-00008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05" name="TextBox 1">
          <a:extLst>
            <a:ext uri="{FF2B5EF4-FFF2-40B4-BE49-F238E27FC236}">
              <a16:creationId xmlns:a16="http://schemas.microsoft.com/office/drawing/2014/main" id="{00000000-0008-0000-0300-00008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06" name="TextBox 1">
          <a:extLst>
            <a:ext uri="{FF2B5EF4-FFF2-40B4-BE49-F238E27FC236}">
              <a16:creationId xmlns:a16="http://schemas.microsoft.com/office/drawing/2014/main" id="{00000000-0008-0000-0300-00008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07" name="TextBox 5506">
          <a:extLst>
            <a:ext uri="{FF2B5EF4-FFF2-40B4-BE49-F238E27FC236}">
              <a16:creationId xmlns:a16="http://schemas.microsoft.com/office/drawing/2014/main" id="{00000000-0008-0000-0300-00008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08" name="TextBox 1">
          <a:extLst>
            <a:ext uri="{FF2B5EF4-FFF2-40B4-BE49-F238E27FC236}">
              <a16:creationId xmlns:a16="http://schemas.microsoft.com/office/drawing/2014/main" id="{00000000-0008-0000-0300-00008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09" name="TextBox 1">
          <a:extLst>
            <a:ext uri="{FF2B5EF4-FFF2-40B4-BE49-F238E27FC236}">
              <a16:creationId xmlns:a16="http://schemas.microsoft.com/office/drawing/2014/main" id="{00000000-0008-0000-0300-00008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10" name="TextBox 1">
          <a:extLst>
            <a:ext uri="{FF2B5EF4-FFF2-40B4-BE49-F238E27FC236}">
              <a16:creationId xmlns:a16="http://schemas.microsoft.com/office/drawing/2014/main" id="{00000000-0008-0000-0300-00008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11" name="TextBox 1">
          <a:extLst>
            <a:ext uri="{FF2B5EF4-FFF2-40B4-BE49-F238E27FC236}">
              <a16:creationId xmlns:a16="http://schemas.microsoft.com/office/drawing/2014/main" id="{00000000-0008-0000-0300-00008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12" name="TextBox 1">
          <a:extLst>
            <a:ext uri="{FF2B5EF4-FFF2-40B4-BE49-F238E27FC236}">
              <a16:creationId xmlns:a16="http://schemas.microsoft.com/office/drawing/2014/main" id="{00000000-0008-0000-0300-00008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13" name="TextBox 1">
          <a:extLst>
            <a:ext uri="{FF2B5EF4-FFF2-40B4-BE49-F238E27FC236}">
              <a16:creationId xmlns:a16="http://schemas.microsoft.com/office/drawing/2014/main" id="{00000000-0008-0000-0300-00008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14" name="TextBox 1">
          <a:extLst>
            <a:ext uri="{FF2B5EF4-FFF2-40B4-BE49-F238E27FC236}">
              <a16:creationId xmlns:a16="http://schemas.microsoft.com/office/drawing/2014/main" id="{00000000-0008-0000-0300-00008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15" name="TextBox 1">
          <a:extLst>
            <a:ext uri="{FF2B5EF4-FFF2-40B4-BE49-F238E27FC236}">
              <a16:creationId xmlns:a16="http://schemas.microsoft.com/office/drawing/2014/main" id="{00000000-0008-0000-0300-00008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16" name="TextBox 1">
          <a:extLst>
            <a:ext uri="{FF2B5EF4-FFF2-40B4-BE49-F238E27FC236}">
              <a16:creationId xmlns:a16="http://schemas.microsoft.com/office/drawing/2014/main" id="{00000000-0008-0000-0300-00008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17" name="TextBox 1">
          <a:extLst>
            <a:ext uri="{FF2B5EF4-FFF2-40B4-BE49-F238E27FC236}">
              <a16:creationId xmlns:a16="http://schemas.microsoft.com/office/drawing/2014/main" id="{00000000-0008-0000-0300-00008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18" name="TextBox 1">
          <a:extLst>
            <a:ext uri="{FF2B5EF4-FFF2-40B4-BE49-F238E27FC236}">
              <a16:creationId xmlns:a16="http://schemas.microsoft.com/office/drawing/2014/main" id="{00000000-0008-0000-0300-00008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19" name="TextBox 1">
          <a:extLst>
            <a:ext uri="{FF2B5EF4-FFF2-40B4-BE49-F238E27FC236}">
              <a16:creationId xmlns:a16="http://schemas.microsoft.com/office/drawing/2014/main" id="{00000000-0008-0000-0300-00008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20" name="TextBox 1">
          <a:extLst>
            <a:ext uri="{FF2B5EF4-FFF2-40B4-BE49-F238E27FC236}">
              <a16:creationId xmlns:a16="http://schemas.microsoft.com/office/drawing/2014/main" id="{00000000-0008-0000-0300-00009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21" name="TextBox 1">
          <a:extLst>
            <a:ext uri="{FF2B5EF4-FFF2-40B4-BE49-F238E27FC236}">
              <a16:creationId xmlns:a16="http://schemas.microsoft.com/office/drawing/2014/main" id="{00000000-0008-0000-0300-00009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22" name="TextBox 1">
          <a:extLst>
            <a:ext uri="{FF2B5EF4-FFF2-40B4-BE49-F238E27FC236}">
              <a16:creationId xmlns:a16="http://schemas.microsoft.com/office/drawing/2014/main" id="{00000000-0008-0000-0300-00009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23" name="TextBox 1">
          <a:extLst>
            <a:ext uri="{FF2B5EF4-FFF2-40B4-BE49-F238E27FC236}">
              <a16:creationId xmlns:a16="http://schemas.microsoft.com/office/drawing/2014/main" id="{00000000-0008-0000-0300-00009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24" name="TextBox 1">
          <a:extLst>
            <a:ext uri="{FF2B5EF4-FFF2-40B4-BE49-F238E27FC236}">
              <a16:creationId xmlns:a16="http://schemas.microsoft.com/office/drawing/2014/main" id="{00000000-0008-0000-0300-00009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25" name="TextBox 1">
          <a:extLst>
            <a:ext uri="{FF2B5EF4-FFF2-40B4-BE49-F238E27FC236}">
              <a16:creationId xmlns:a16="http://schemas.microsoft.com/office/drawing/2014/main" id="{00000000-0008-0000-0300-00009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26" name="TextBox 11">
          <a:extLst>
            <a:ext uri="{FF2B5EF4-FFF2-40B4-BE49-F238E27FC236}">
              <a16:creationId xmlns:a16="http://schemas.microsoft.com/office/drawing/2014/main" id="{00000000-0008-0000-0300-00009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27" name="TextBox 1">
          <a:extLst>
            <a:ext uri="{FF2B5EF4-FFF2-40B4-BE49-F238E27FC236}">
              <a16:creationId xmlns:a16="http://schemas.microsoft.com/office/drawing/2014/main" id="{00000000-0008-0000-0300-00009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28" name="TextBox 1">
          <a:extLst>
            <a:ext uri="{FF2B5EF4-FFF2-40B4-BE49-F238E27FC236}">
              <a16:creationId xmlns:a16="http://schemas.microsoft.com/office/drawing/2014/main" id="{00000000-0008-0000-0300-00009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29" name="TextBox 1">
          <a:extLst>
            <a:ext uri="{FF2B5EF4-FFF2-40B4-BE49-F238E27FC236}">
              <a16:creationId xmlns:a16="http://schemas.microsoft.com/office/drawing/2014/main" id="{00000000-0008-0000-0300-00009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30" name="TextBox 1">
          <a:extLst>
            <a:ext uri="{FF2B5EF4-FFF2-40B4-BE49-F238E27FC236}">
              <a16:creationId xmlns:a16="http://schemas.microsoft.com/office/drawing/2014/main" id="{00000000-0008-0000-0300-00009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31" name="TextBox 1">
          <a:extLst>
            <a:ext uri="{FF2B5EF4-FFF2-40B4-BE49-F238E27FC236}">
              <a16:creationId xmlns:a16="http://schemas.microsoft.com/office/drawing/2014/main" id="{00000000-0008-0000-0300-00009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32" name="TextBox 1">
          <a:extLst>
            <a:ext uri="{FF2B5EF4-FFF2-40B4-BE49-F238E27FC236}">
              <a16:creationId xmlns:a16="http://schemas.microsoft.com/office/drawing/2014/main" id="{00000000-0008-0000-0300-00009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33" name="TextBox 1">
          <a:extLst>
            <a:ext uri="{FF2B5EF4-FFF2-40B4-BE49-F238E27FC236}">
              <a16:creationId xmlns:a16="http://schemas.microsoft.com/office/drawing/2014/main" id="{00000000-0008-0000-0300-00009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34" name="TextBox 1">
          <a:extLst>
            <a:ext uri="{FF2B5EF4-FFF2-40B4-BE49-F238E27FC236}">
              <a16:creationId xmlns:a16="http://schemas.microsoft.com/office/drawing/2014/main" id="{00000000-0008-0000-0300-00009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35" name="TextBox 1">
          <a:extLst>
            <a:ext uri="{FF2B5EF4-FFF2-40B4-BE49-F238E27FC236}">
              <a16:creationId xmlns:a16="http://schemas.microsoft.com/office/drawing/2014/main" id="{00000000-0008-0000-0300-00009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36" name="TextBox 1">
          <a:extLst>
            <a:ext uri="{FF2B5EF4-FFF2-40B4-BE49-F238E27FC236}">
              <a16:creationId xmlns:a16="http://schemas.microsoft.com/office/drawing/2014/main" id="{00000000-0008-0000-0300-0000A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37" name="TextBox 1">
          <a:extLst>
            <a:ext uri="{FF2B5EF4-FFF2-40B4-BE49-F238E27FC236}">
              <a16:creationId xmlns:a16="http://schemas.microsoft.com/office/drawing/2014/main" id="{00000000-0008-0000-0300-0000A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38" name="TextBox 1">
          <a:extLst>
            <a:ext uri="{FF2B5EF4-FFF2-40B4-BE49-F238E27FC236}">
              <a16:creationId xmlns:a16="http://schemas.microsoft.com/office/drawing/2014/main" id="{00000000-0008-0000-0300-0000A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39" name="TextBox 1">
          <a:extLst>
            <a:ext uri="{FF2B5EF4-FFF2-40B4-BE49-F238E27FC236}">
              <a16:creationId xmlns:a16="http://schemas.microsoft.com/office/drawing/2014/main" id="{00000000-0008-0000-0300-0000A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40" name="TextBox 1">
          <a:extLst>
            <a:ext uri="{FF2B5EF4-FFF2-40B4-BE49-F238E27FC236}">
              <a16:creationId xmlns:a16="http://schemas.microsoft.com/office/drawing/2014/main" id="{00000000-0008-0000-0300-0000A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41" name="TextBox 1">
          <a:extLst>
            <a:ext uri="{FF2B5EF4-FFF2-40B4-BE49-F238E27FC236}">
              <a16:creationId xmlns:a16="http://schemas.microsoft.com/office/drawing/2014/main" id="{00000000-0008-0000-0300-0000A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42" name="TextBox 1">
          <a:extLst>
            <a:ext uri="{FF2B5EF4-FFF2-40B4-BE49-F238E27FC236}">
              <a16:creationId xmlns:a16="http://schemas.microsoft.com/office/drawing/2014/main" id="{00000000-0008-0000-0300-0000A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43" name="TextBox 1">
          <a:extLst>
            <a:ext uri="{FF2B5EF4-FFF2-40B4-BE49-F238E27FC236}">
              <a16:creationId xmlns:a16="http://schemas.microsoft.com/office/drawing/2014/main" id="{00000000-0008-0000-0300-0000A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44" name="TextBox 1">
          <a:extLst>
            <a:ext uri="{FF2B5EF4-FFF2-40B4-BE49-F238E27FC236}">
              <a16:creationId xmlns:a16="http://schemas.microsoft.com/office/drawing/2014/main" id="{00000000-0008-0000-0300-0000A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45" name="TextBox 11">
          <a:extLst>
            <a:ext uri="{FF2B5EF4-FFF2-40B4-BE49-F238E27FC236}">
              <a16:creationId xmlns:a16="http://schemas.microsoft.com/office/drawing/2014/main" id="{00000000-0008-0000-0300-0000A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46" name="TextBox 1">
          <a:extLst>
            <a:ext uri="{FF2B5EF4-FFF2-40B4-BE49-F238E27FC236}">
              <a16:creationId xmlns:a16="http://schemas.microsoft.com/office/drawing/2014/main" id="{00000000-0008-0000-0300-0000A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47" name="TextBox 1">
          <a:extLst>
            <a:ext uri="{FF2B5EF4-FFF2-40B4-BE49-F238E27FC236}">
              <a16:creationId xmlns:a16="http://schemas.microsoft.com/office/drawing/2014/main" id="{00000000-0008-0000-0300-0000A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48" name="TextBox 1">
          <a:extLst>
            <a:ext uri="{FF2B5EF4-FFF2-40B4-BE49-F238E27FC236}">
              <a16:creationId xmlns:a16="http://schemas.microsoft.com/office/drawing/2014/main" id="{00000000-0008-0000-0300-0000A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49" name="TextBox 1">
          <a:extLst>
            <a:ext uri="{FF2B5EF4-FFF2-40B4-BE49-F238E27FC236}">
              <a16:creationId xmlns:a16="http://schemas.microsoft.com/office/drawing/2014/main" id="{00000000-0008-0000-0300-0000A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50" name="TextBox 1">
          <a:extLst>
            <a:ext uri="{FF2B5EF4-FFF2-40B4-BE49-F238E27FC236}">
              <a16:creationId xmlns:a16="http://schemas.microsoft.com/office/drawing/2014/main" id="{00000000-0008-0000-0300-0000A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51" name="TextBox 1">
          <a:extLst>
            <a:ext uri="{FF2B5EF4-FFF2-40B4-BE49-F238E27FC236}">
              <a16:creationId xmlns:a16="http://schemas.microsoft.com/office/drawing/2014/main" id="{00000000-0008-0000-0300-0000A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52" name="TextBox 1">
          <a:extLst>
            <a:ext uri="{FF2B5EF4-FFF2-40B4-BE49-F238E27FC236}">
              <a16:creationId xmlns:a16="http://schemas.microsoft.com/office/drawing/2014/main" id="{00000000-0008-0000-0300-0000B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53" name="TextBox 1">
          <a:extLst>
            <a:ext uri="{FF2B5EF4-FFF2-40B4-BE49-F238E27FC236}">
              <a16:creationId xmlns:a16="http://schemas.microsoft.com/office/drawing/2014/main" id="{00000000-0008-0000-0300-0000B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54" name="TextBox 1">
          <a:extLst>
            <a:ext uri="{FF2B5EF4-FFF2-40B4-BE49-F238E27FC236}">
              <a16:creationId xmlns:a16="http://schemas.microsoft.com/office/drawing/2014/main" id="{00000000-0008-0000-0300-0000B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55" name="TextBox 1">
          <a:extLst>
            <a:ext uri="{FF2B5EF4-FFF2-40B4-BE49-F238E27FC236}">
              <a16:creationId xmlns:a16="http://schemas.microsoft.com/office/drawing/2014/main" id="{00000000-0008-0000-0300-0000B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56" name="TextBox 1">
          <a:extLst>
            <a:ext uri="{FF2B5EF4-FFF2-40B4-BE49-F238E27FC236}">
              <a16:creationId xmlns:a16="http://schemas.microsoft.com/office/drawing/2014/main" id="{00000000-0008-0000-0300-0000B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57" name="TextBox 1">
          <a:extLst>
            <a:ext uri="{FF2B5EF4-FFF2-40B4-BE49-F238E27FC236}">
              <a16:creationId xmlns:a16="http://schemas.microsoft.com/office/drawing/2014/main" id="{00000000-0008-0000-0300-0000B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58" name="TextBox 1">
          <a:extLst>
            <a:ext uri="{FF2B5EF4-FFF2-40B4-BE49-F238E27FC236}">
              <a16:creationId xmlns:a16="http://schemas.microsoft.com/office/drawing/2014/main" id="{00000000-0008-0000-0300-0000B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59" name="TextBox 1">
          <a:extLst>
            <a:ext uri="{FF2B5EF4-FFF2-40B4-BE49-F238E27FC236}">
              <a16:creationId xmlns:a16="http://schemas.microsoft.com/office/drawing/2014/main" id="{00000000-0008-0000-0300-0000B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60" name="TextBox 1">
          <a:extLst>
            <a:ext uri="{FF2B5EF4-FFF2-40B4-BE49-F238E27FC236}">
              <a16:creationId xmlns:a16="http://schemas.microsoft.com/office/drawing/2014/main" id="{00000000-0008-0000-0300-0000B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61" name="TextBox 1">
          <a:extLst>
            <a:ext uri="{FF2B5EF4-FFF2-40B4-BE49-F238E27FC236}">
              <a16:creationId xmlns:a16="http://schemas.microsoft.com/office/drawing/2014/main" id="{00000000-0008-0000-0300-0000B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62" name="TextBox 1">
          <a:extLst>
            <a:ext uri="{FF2B5EF4-FFF2-40B4-BE49-F238E27FC236}">
              <a16:creationId xmlns:a16="http://schemas.microsoft.com/office/drawing/2014/main" id="{00000000-0008-0000-0300-0000B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63" name="TextBox 1">
          <a:extLst>
            <a:ext uri="{FF2B5EF4-FFF2-40B4-BE49-F238E27FC236}">
              <a16:creationId xmlns:a16="http://schemas.microsoft.com/office/drawing/2014/main" id="{00000000-0008-0000-0300-0000B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64" name="TextBox 1">
          <a:extLst>
            <a:ext uri="{FF2B5EF4-FFF2-40B4-BE49-F238E27FC236}">
              <a16:creationId xmlns:a16="http://schemas.microsoft.com/office/drawing/2014/main" id="{00000000-0008-0000-0300-0000B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65" name="TextBox 11">
          <a:extLst>
            <a:ext uri="{FF2B5EF4-FFF2-40B4-BE49-F238E27FC236}">
              <a16:creationId xmlns:a16="http://schemas.microsoft.com/office/drawing/2014/main" id="{00000000-0008-0000-0300-0000B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66" name="TextBox 1">
          <a:extLst>
            <a:ext uri="{FF2B5EF4-FFF2-40B4-BE49-F238E27FC236}">
              <a16:creationId xmlns:a16="http://schemas.microsoft.com/office/drawing/2014/main" id="{00000000-0008-0000-0300-0000B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67" name="TextBox 1">
          <a:extLst>
            <a:ext uri="{FF2B5EF4-FFF2-40B4-BE49-F238E27FC236}">
              <a16:creationId xmlns:a16="http://schemas.microsoft.com/office/drawing/2014/main" id="{00000000-0008-0000-0300-0000B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68" name="TextBox 1">
          <a:extLst>
            <a:ext uri="{FF2B5EF4-FFF2-40B4-BE49-F238E27FC236}">
              <a16:creationId xmlns:a16="http://schemas.microsoft.com/office/drawing/2014/main" id="{00000000-0008-0000-0300-0000C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69" name="TextBox 1">
          <a:extLst>
            <a:ext uri="{FF2B5EF4-FFF2-40B4-BE49-F238E27FC236}">
              <a16:creationId xmlns:a16="http://schemas.microsoft.com/office/drawing/2014/main" id="{00000000-0008-0000-0300-0000C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70" name="TextBox 1">
          <a:extLst>
            <a:ext uri="{FF2B5EF4-FFF2-40B4-BE49-F238E27FC236}">
              <a16:creationId xmlns:a16="http://schemas.microsoft.com/office/drawing/2014/main" id="{00000000-0008-0000-0300-0000C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71" name="TextBox 1">
          <a:extLst>
            <a:ext uri="{FF2B5EF4-FFF2-40B4-BE49-F238E27FC236}">
              <a16:creationId xmlns:a16="http://schemas.microsoft.com/office/drawing/2014/main" id="{00000000-0008-0000-0300-0000C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72" name="TextBox 1">
          <a:extLst>
            <a:ext uri="{FF2B5EF4-FFF2-40B4-BE49-F238E27FC236}">
              <a16:creationId xmlns:a16="http://schemas.microsoft.com/office/drawing/2014/main" id="{00000000-0008-0000-0300-0000C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73" name="TextBox 1">
          <a:extLst>
            <a:ext uri="{FF2B5EF4-FFF2-40B4-BE49-F238E27FC236}">
              <a16:creationId xmlns:a16="http://schemas.microsoft.com/office/drawing/2014/main" id="{00000000-0008-0000-0300-0000C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74" name="TextBox 1">
          <a:extLst>
            <a:ext uri="{FF2B5EF4-FFF2-40B4-BE49-F238E27FC236}">
              <a16:creationId xmlns:a16="http://schemas.microsoft.com/office/drawing/2014/main" id="{00000000-0008-0000-0300-0000C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75" name="TextBox 1">
          <a:extLst>
            <a:ext uri="{FF2B5EF4-FFF2-40B4-BE49-F238E27FC236}">
              <a16:creationId xmlns:a16="http://schemas.microsoft.com/office/drawing/2014/main" id="{00000000-0008-0000-0300-0000C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76" name="TextBox 1">
          <a:extLst>
            <a:ext uri="{FF2B5EF4-FFF2-40B4-BE49-F238E27FC236}">
              <a16:creationId xmlns:a16="http://schemas.microsoft.com/office/drawing/2014/main" id="{00000000-0008-0000-0300-0000C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77" name="TextBox 1">
          <a:extLst>
            <a:ext uri="{FF2B5EF4-FFF2-40B4-BE49-F238E27FC236}">
              <a16:creationId xmlns:a16="http://schemas.microsoft.com/office/drawing/2014/main" id="{00000000-0008-0000-0300-0000C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78" name="TextBox 1">
          <a:extLst>
            <a:ext uri="{FF2B5EF4-FFF2-40B4-BE49-F238E27FC236}">
              <a16:creationId xmlns:a16="http://schemas.microsoft.com/office/drawing/2014/main" id="{00000000-0008-0000-0300-0000C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79" name="TextBox 1">
          <a:extLst>
            <a:ext uri="{FF2B5EF4-FFF2-40B4-BE49-F238E27FC236}">
              <a16:creationId xmlns:a16="http://schemas.microsoft.com/office/drawing/2014/main" id="{00000000-0008-0000-0300-0000C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80" name="TextBox 1">
          <a:extLst>
            <a:ext uri="{FF2B5EF4-FFF2-40B4-BE49-F238E27FC236}">
              <a16:creationId xmlns:a16="http://schemas.microsoft.com/office/drawing/2014/main" id="{00000000-0008-0000-0300-0000C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81" name="TextBox 1">
          <a:extLst>
            <a:ext uri="{FF2B5EF4-FFF2-40B4-BE49-F238E27FC236}">
              <a16:creationId xmlns:a16="http://schemas.microsoft.com/office/drawing/2014/main" id="{00000000-0008-0000-0300-0000C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82" name="TextBox 1">
          <a:extLst>
            <a:ext uri="{FF2B5EF4-FFF2-40B4-BE49-F238E27FC236}">
              <a16:creationId xmlns:a16="http://schemas.microsoft.com/office/drawing/2014/main" id="{00000000-0008-0000-0300-0000C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83" name="TextBox 1">
          <a:extLst>
            <a:ext uri="{FF2B5EF4-FFF2-40B4-BE49-F238E27FC236}">
              <a16:creationId xmlns:a16="http://schemas.microsoft.com/office/drawing/2014/main" id="{00000000-0008-0000-0300-0000C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84" name="TextBox 11">
          <a:extLst>
            <a:ext uri="{FF2B5EF4-FFF2-40B4-BE49-F238E27FC236}">
              <a16:creationId xmlns:a16="http://schemas.microsoft.com/office/drawing/2014/main" id="{00000000-0008-0000-0300-0000D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85" name="TextBox 1">
          <a:extLst>
            <a:ext uri="{FF2B5EF4-FFF2-40B4-BE49-F238E27FC236}">
              <a16:creationId xmlns:a16="http://schemas.microsoft.com/office/drawing/2014/main" id="{00000000-0008-0000-0300-0000D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86" name="TextBox 1">
          <a:extLst>
            <a:ext uri="{FF2B5EF4-FFF2-40B4-BE49-F238E27FC236}">
              <a16:creationId xmlns:a16="http://schemas.microsoft.com/office/drawing/2014/main" id="{00000000-0008-0000-0300-0000D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87" name="TextBox 1">
          <a:extLst>
            <a:ext uri="{FF2B5EF4-FFF2-40B4-BE49-F238E27FC236}">
              <a16:creationId xmlns:a16="http://schemas.microsoft.com/office/drawing/2014/main" id="{00000000-0008-0000-0300-0000D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88" name="TextBox 1">
          <a:extLst>
            <a:ext uri="{FF2B5EF4-FFF2-40B4-BE49-F238E27FC236}">
              <a16:creationId xmlns:a16="http://schemas.microsoft.com/office/drawing/2014/main" id="{00000000-0008-0000-0300-0000D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89" name="TextBox 1">
          <a:extLst>
            <a:ext uri="{FF2B5EF4-FFF2-40B4-BE49-F238E27FC236}">
              <a16:creationId xmlns:a16="http://schemas.microsoft.com/office/drawing/2014/main" id="{00000000-0008-0000-0300-0000D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90" name="TextBox 1">
          <a:extLst>
            <a:ext uri="{FF2B5EF4-FFF2-40B4-BE49-F238E27FC236}">
              <a16:creationId xmlns:a16="http://schemas.microsoft.com/office/drawing/2014/main" id="{00000000-0008-0000-0300-0000D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91" name="TextBox 1">
          <a:extLst>
            <a:ext uri="{FF2B5EF4-FFF2-40B4-BE49-F238E27FC236}">
              <a16:creationId xmlns:a16="http://schemas.microsoft.com/office/drawing/2014/main" id="{00000000-0008-0000-0300-0000D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92" name="TextBox 1">
          <a:extLst>
            <a:ext uri="{FF2B5EF4-FFF2-40B4-BE49-F238E27FC236}">
              <a16:creationId xmlns:a16="http://schemas.microsoft.com/office/drawing/2014/main" id="{00000000-0008-0000-0300-0000D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93" name="TextBox 1">
          <a:extLst>
            <a:ext uri="{FF2B5EF4-FFF2-40B4-BE49-F238E27FC236}">
              <a16:creationId xmlns:a16="http://schemas.microsoft.com/office/drawing/2014/main" id="{00000000-0008-0000-0300-0000D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94" name="TextBox 1">
          <a:extLst>
            <a:ext uri="{FF2B5EF4-FFF2-40B4-BE49-F238E27FC236}">
              <a16:creationId xmlns:a16="http://schemas.microsoft.com/office/drawing/2014/main" id="{00000000-0008-0000-0300-0000D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95" name="TextBox 1">
          <a:extLst>
            <a:ext uri="{FF2B5EF4-FFF2-40B4-BE49-F238E27FC236}">
              <a16:creationId xmlns:a16="http://schemas.microsoft.com/office/drawing/2014/main" id="{00000000-0008-0000-0300-0000D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96" name="TextBox 1">
          <a:extLst>
            <a:ext uri="{FF2B5EF4-FFF2-40B4-BE49-F238E27FC236}">
              <a16:creationId xmlns:a16="http://schemas.microsoft.com/office/drawing/2014/main" id="{00000000-0008-0000-0300-0000D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97" name="TextBox 1">
          <a:extLst>
            <a:ext uri="{FF2B5EF4-FFF2-40B4-BE49-F238E27FC236}">
              <a16:creationId xmlns:a16="http://schemas.microsoft.com/office/drawing/2014/main" id="{00000000-0008-0000-0300-0000D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98" name="TextBox 1">
          <a:extLst>
            <a:ext uri="{FF2B5EF4-FFF2-40B4-BE49-F238E27FC236}">
              <a16:creationId xmlns:a16="http://schemas.microsoft.com/office/drawing/2014/main" id="{00000000-0008-0000-0300-0000D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599" name="TextBox 1">
          <a:extLst>
            <a:ext uri="{FF2B5EF4-FFF2-40B4-BE49-F238E27FC236}">
              <a16:creationId xmlns:a16="http://schemas.microsoft.com/office/drawing/2014/main" id="{00000000-0008-0000-0300-0000D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00" name="TextBox 1">
          <a:extLst>
            <a:ext uri="{FF2B5EF4-FFF2-40B4-BE49-F238E27FC236}">
              <a16:creationId xmlns:a16="http://schemas.microsoft.com/office/drawing/2014/main" id="{00000000-0008-0000-0300-0000E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01" name="TextBox 1">
          <a:extLst>
            <a:ext uri="{FF2B5EF4-FFF2-40B4-BE49-F238E27FC236}">
              <a16:creationId xmlns:a16="http://schemas.microsoft.com/office/drawing/2014/main" id="{00000000-0008-0000-0300-0000E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02" name="TextBox 1">
          <a:extLst>
            <a:ext uri="{FF2B5EF4-FFF2-40B4-BE49-F238E27FC236}">
              <a16:creationId xmlns:a16="http://schemas.microsoft.com/office/drawing/2014/main" id="{00000000-0008-0000-0300-0000E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03" name="TextBox 11">
          <a:extLst>
            <a:ext uri="{FF2B5EF4-FFF2-40B4-BE49-F238E27FC236}">
              <a16:creationId xmlns:a16="http://schemas.microsoft.com/office/drawing/2014/main" id="{00000000-0008-0000-0300-0000E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04" name="TextBox 1">
          <a:extLst>
            <a:ext uri="{FF2B5EF4-FFF2-40B4-BE49-F238E27FC236}">
              <a16:creationId xmlns:a16="http://schemas.microsoft.com/office/drawing/2014/main" id="{00000000-0008-0000-0300-0000E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05" name="TextBox 1">
          <a:extLst>
            <a:ext uri="{FF2B5EF4-FFF2-40B4-BE49-F238E27FC236}">
              <a16:creationId xmlns:a16="http://schemas.microsoft.com/office/drawing/2014/main" id="{00000000-0008-0000-0300-0000E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06" name="TextBox 1">
          <a:extLst>
            <a:ext uri="{FF2B5EF4-FFF2-40B4-BE49-F238E27FC236}">
              <a16:creationId xmlns:a16="http://schemas.microsoft.com/office/drawing/2014/main" id="{00000000-0008-0000-0300-0000E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07" name="TextBox 1">
          <a:extLst>
            <a:ext uri="{FF2B5EF4-FFF2-40B4-BE49-F238E27FC236}">
              <a16:creationId xmlns:a16="http://schemas.microsoft.com/office/drawing/2014/main" id="{00000000-0008-0000-0300-0000E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08" name="TextBox 1">
          <a:extLst>
            <a:ext uri="{FF2B5EF4-FFF2-40B4-BE49-F238E27FC236}">
              <a16:creationId xmlns:a16="http://schemas.microsoft.com/office/drawing/2014/main" id="{00000000-0008-0000-0300-0000E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09" name="TextBox 1">
          <a:extLst>
            <a:ext uri="{FF2B5EF4-FFF2-40B4-BE49-F238E27FC236}">
              <a16:creationId xmlns:a16="http://schemas.microsoft.com/office/drawing/2014/main" id="{00000000-0008-0000-0300-0000E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10" name="TextBox 1">
          <a:extLst>
            <a:ext uri="{FF2B5EF4-FFF2-40B4-BE49-F238E27FC236}">
              <a16:creationId xmlns:a16="http://schemas.microsoft.com/office/drawing/2014/main" id="{00000000-0008-0000-0300-0000E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11" name="TextBox 1">
          <a:extLst>
            <a:ext uri="{FF2B5EF4-FFF2-40B4-BE49-F238E27FC236}">
              <a16:creationId xmlns:a16="http://schemas.microsoft.com/office/drawing/2014/main" id="{00000000-0008-0000-0300-0000E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12" name="TextBox 1">
          <a:extLst>
            <a:ext uri="{FF2B5EF4-FFF2-40B4-BE49-F238E27FC236}">
              <a16:creationId xmlns:a16="http://schemas.microsoft.com/office/drawing/2014/main" id="{00000000-0008-0000-0300-0000E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13" name="TextBox 1">
          <a:extLst>
            <a:ext uri="{FF2B5EF4-FFF2-40B4-BE49-F238E27FC236}">
              <a16:creationId xmlns:a16="http://schemas.microsoft.com/office/drawing/2014/main" id="{00000000-0008-0000-0300-0000E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14" name="TextBox 1">
          <a:extLst>
            <a:ext uri="{FF2B5EF4-FFF2-40B4-BE49-F238E27FC236}">
              <a16:creationId xmlns:a16="http://schemas.microsoft.com/office/drawing/2014/main" id="{00000000-0008-0000-0300-0000E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15" name="TextBox 1">
          <a:extLst>
            <a:ext uri="{FF2B5EF4-FFF2-40B4-BE49-F238E27FC236}">
              <a16:creationId xmlns:a16="http://schemas.microsoft.com/office/drawing/2014/main" id="{00000000-0008-0000-0300-0000E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16" name="TextBox 1">
          <a:extLst>
            <a:ext uri="{FF2B5EF4-FFF2-40B4-BE49-F238E27FC236}">
              <a16:creationId xmlns:a16="http://schemas.microsoft.com/office/drawing/2014/main" id="{00000000-0008-0000-0300-0000F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17" name="TextBox 1">
          <a:extLst>
            <a:ext uri="{FF2B5EF4-FFF2-40B4-BE49-F238E27FC236}">
              <a16:creationId xmlns:a16="http://schemas.microsoft.com/office/drawing/2014/main" id="{00000000-0008-0000-0300-0000F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18" name="TextBox 1">
          <a:extLst>
            <a:ext uri="{FF2B5EF4-FFF2-40B4-BE49-F238E27FC236}">
              <a16:creationId xmlns:a16="http://schemas.microsoft.com/office/drawing/2014/main" id="{00000000-0008-0000-0300-0000F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19" name="TextBox 1">
          <a:extLst>
            <a:ext uri="{FF2B5EF4-FFF2-40B4-BE49-F238E27FC236}">
              <a16:creationId xmlns:a16="http://schemas.microsoft.com/office/drawing/2014/main" id="{00000000-0008-0000-0300-0000F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20" name="TextBox 1">
          <a:extLst>
            <a:ext uri="{FF2B5EF4-FFF2-40B4-BE49-F238E27FC236}">
              <a16:creationId xmlns:a16="http://schemas.microsoft.com/office/drawing/2014/main" id="{00000000-0008-0000-0300-0000F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21" name="TextBox 1">
          <a:extLst>
            <a:ext uri="{FF2B5EF4-FFF2-40B4-BE49-F238E27FC236}">
              <a16:creationId xmlns:a16="http://schemas.microsoft.com/office/drawing/2014/main" id="{00000000-0008-0000-0300-0000F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22" name="TextBox 11">
          <a:extLst>
            <a:ext uri="{FF2B5EF4-FFF2-40B4-BE49-F238E27FC236}">
              <a16:creationId xmlns:a16="http://schemas.microsoft.com/office/drawing/2014/main" id="{00000000-0008-0000-0300-0000F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23" name="TextBox 1">
          <a:extLst>
            <a:ext uri="{FF2B5EF4-FFF2-40B4-BE49-F238E27FC236}">
              <a16:creationId xmlns:a16="http://schemas.microsoft.com/office/drawing/2014/main" id="{00000000-0008-0000-0300-0000F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24" name="TextBox 1">
          <a:extLst>
            <a:ext uri="{FF2B5EF4-FFF2-40B4-BE49-F238E27FC236}">
              <a16:creationId xmlns:a16="http://schemas.microsoft.com/office/drawing/2014/main" id="{00000000-0008-0000-0300-0000F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25" name="TextBox 1">
          <a:extLst>
            <a:ext uri="{FF2B5EF4-FFF2-40B4-BE49-F238E27FC236}">
              <a16:creationId xmlns:a16="http://schemas.microsoft.com/office/drawing/2014/main" id="{00000000-0008-0000-0300-0000F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26" name="TextBox 1">
          <a:extLst>
            <a:ext uri="{FF2B5EF4-FFF2-40B4-BE49-F238E27FC236}">
              <a16:creationId xmlns:a16="http://schemas.microsoft.com/office/drawing/2014/main" id="{00000000-0008-0000-0300-0000F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27" name="TextBox 1">
          <a:extLst>
            <a:ext uri="{FF2B5EF4-FFF2-40B4-BE49-F238E27FC236}">
              <a16:creationId xmlns:a16="http://schemas.microsoft.com/office/drawing/2014/main" id="{00000000-0008-0000-0300-0000F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28" name="TextBox 1">
          <a:extLst>
            <a:ext uri="{FF2B5EF4-FFF2-40B4-BE49-F238E27FC236}">
              <a16:creationId xmlns:a16="http://schemas.microsoft.com/office/drawing/2014/main" id="{00000000-0008-0000-0300-0000F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29" name="TextBox 1">
          <a:extLst>
            <a:ext uri="{FF2B5EF4-FFF2-40B4-BE49-F238E27FC236}">
              <a16:creationId xmlns:a16="http://schemas.microsoft.com/office/drawing/2014/main" id="{00000000-0008-0000-0300-0000F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30" name="TextBox 1">
          <a:extLst>
            <a:ext uri="{FF2B5EF4-FFF2-40B4-BE49-F238E27FC236}">
              <a16:creationId xmlns:a16="http://schemas.microsoft.com/office/drawing/2014/main" id="{00000000-0008-0000-0300-0000F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31" name="TextBox 1">
          <a:extLst>
            <a:ext uri="{FF2B5EF4-FFF2-40B4-BE49-F238E27FC236}">
              <a16:creationId xmlns:a16="http://schemas.microsoft.com/office/drawing/2014/main" id="{00000000-0008-0000-0300-0000F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32" name="TextBox 1">
          <a:extLst>
            <a:ext uri="{FF2B5EF4-FFF2-40B4-BE49-F238E27FC236}">
              <a16:creationId xmlns:a16="http://schemas.microsoft.com/office/drawing/2014/main" id="{00000000-0008-0000-0300-00000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33" name="TextBox 1">
          <a:extLst>
            <a:ext uri="{FF2B5EF4-FFF2-40B4-BE49-F238E27FC236}">
              <a16:creationId xmlns:a16="http://schemas.microsoft.com/office/drawing/2014/main" id="{00000000-0008-0000-0300-00000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34" name="TextBox 1">
          <a:extLst>
            <a:ext uri="{FF2B5EF4-FFF2-40B4-BE49-F238E27FC236}">
              <a16:creationId xmlns:a16="http://schemas.microsoft.com/office/drawing/2014/main" id="{00000000-0008-0000-0300-00000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35" name="TextBox 1">
          <a:extLst>
            <a:ext uri="{FF2B5EF4-FFF2-40B4-BE49-F238E27FC236}">
              <a16:creationId xmlns:a16="http://schemas.microsoft.com/office/drawing/2014/main" id="{00000000-0008-0000-0300-00000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36" name="TextBox 1">
          <a:extLst>
            <a:ext uri="{FF2B5EF4-FFF2-40B4-BE49-F238E27FC236}">
              <a16:creationId xmlns:a16="http://schemas.microsoft.com/office/drawing/2014/main" id="{00000000-0008-0000-0300-000004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37" name="TextBox 1">
          <a:extLst>
            <a:ext uri="{FF2B5EF4-FFF2-40B4-BE49-F238E27FC236}">
              <a16:creationId xmlns:a16="http://schemas.microsoft.com/office/drawing/2014/main" id="{00000000-0008-0000-0300-000005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38" name="TextBox 1">
          <a:extLst>
            <a:ext uri="{FF2B5EF4-FFF2-40B4-BE49-F238E27FC236}">
              <a16:creationId xmlns:a16="http://schemas.microsoft.com/office/drawing/2014/main" id="{00000000-0008-0000-0300-000006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39" name="TextBox 1">
          <a:extLst>
            <a:ext uri="{FF2B5EF4-FFF2-40B4-BE49-F238E27FC236}">
              <a16:creationId xmlns:a16="http://schemas.microsoft.com/office/drawing/2014/main" id="{00000000-0008-0000-0300-000007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40" name="TextBox 1">
          <a:extLst>
            <a:ext uri="{FF2B5EF4-FFF2-40B4-BE49-F238E27FC236}">
              <a16:creationId xmlns:a16="http://schemas.microsoft.com/office/drawing/2014/main" id="{00000000-0008-0000-0300-000008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41" name="TextBox 1">
          <a:extLst>
            <a:ext uri="{FF2B5EF4-FFF2-40B4-BE49-F238E27FC236}">
              <a16:creationId xmlns:a16="http://schemas.microsoft.com/office/drawing/2014/main" id="{00000000-0008-0000-0300-000009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42" name="TextBox 11">
          <a:extLst>
            <a:ext uri="{FF2B5EF4-FFF2-40B4-BE49-F238E27FC236}">
              <a16:creationId xmlns:a16="http://schemas.microsoft.com/office/drawing/2014/main" id="{00000000-0008-0000-0300-00000A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43" name="TextBox 1">
          <a:extLst>
            <a:ext uri="{FF2B5EF4-FFF2-40B4-BE49-F238E27FC236}">
              <a16:creationId xmlns:a16="http://schemas.microsoft.com/office/drawing/2014/main" id="{00000000-0008-0000-0300-00000B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44" name="TextBox 1">
          <a:extLst>
            <a:ext uri="{FF2B5EF4-FFF2-40B4-BE49-F238E27FC236}">
              <a16:creationId xmlns:a16="http://schemas.microsoft.com/office/drawing/2014/main" id="{00000000-0008-0000-0300-00000C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45" name="TextBox 1">
          <a:extLst>
            <a:ext uri="{FF2B5EF4-FFF2-40B4-BE49-F238E27FC236}">
              <a16:creationId xmlns:a16="http://schemas.microsoft.com/office/drawing/2014/main" id="{00000000-0008-0000-0300-00000D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46" name="TextBox 1">
          <a:extLst>
            <a:ext uri="{FF2B5EF4-FFF2-40B4-BE49-F238E27FC236}">
              <a16:creationId xmlns:a16="http://schemas.microsoft.com/office/drawing/2014/main" id="{00000000-0008-0000-0300-00000E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47" name="TextBox 1">
          <a:extLst>
            <a:ext uri="{FF2B5EF4-FFF2-40B4-BE49-F238E27FC236}">
              <a16:creationId xmlns:a16="http://schemas.microsoft.com/office/drawing/2014/main" id="{00000000-0008-0000-0300-00000F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48" name="TextBox 1">
          <a:extLst>
            <a:ext uri="{FF2B5EF4-FFF2-40B4-BE49-F238E27FC236}">
              <a16:creationId xmlns:a16="http://schemas.microsoft.com/office/drawing/2014/main" id="{00000000-0008-0000-0300-00001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49" name="TextBox 1">
          <a:extLst>
            <a:ext uri="{FF2B5EF4-FFF2-40B4-BE49-F238E27FC236}">
              <a16:creationId xmlns:a16="http://schemas.microsoft.com/office/drawing/2014/main" id="{00000000-0008-0000-0300-00001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50" name="TextBox 1">
          <a:extLst>
            <a:ext uri="{FF2B5EF4-FFF2-40B4-BE49-F238E27FC236}">
              <a16:creationId xmlns:a16="http://schemas.microsoft.com/office/drawing/2014/main" id="{00000000-0008-0000-0300-00001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51" name="TextBox 1">
          <a:extLst>
            <a:ext uri="{FF2B5EF4-FFF2-40B4-BE49-F238E27FC236}">
              <a16:creationId xmlns:a16="http://schemas.microsoft.com/office/drawing/2014/main" id="{00000000-0008-0000-0300-00001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52" name="TextBox 1">
          <a:extLst>
            <a:ext uri="{FF2B5EF4-FFF2-40B4-BE49-F238E27FC236}">
              <a16:creationId xmlns:a16="http://schemas.microsoft.com/office/drawing/2014/main" id="{00000000-0008-0000-0300-000014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53" name="TextBox 1">
          <a:extLst>
            <a:ext uri="{FF2B5EF4-FFF2-40B4-BE49-F238E27FC236}">
              <a16:creationId xmlns:a16="http://schemas.microsoft.com/office/drawing/2014/main" id="{00000000-0008-0000-0300-000015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54" name="TextBox 1">
          <a:extLst>
            <a:ext uri="{FF2B5EF4-FFF2-40B4-BE49-F238E27FC236}">
              <a16:creationId xmlns:a16="http://schemas.microsoft.com/office/drawing/2014/main" id="{00000000-0008-0000-0300-000016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55" name="TextBox 1">
          <a:extLst>
            <a:ext uri="{FF2B5EF4-FFF2-40B4-BE49-F238E27FC236}">
              <a16:creationId xmlns:a16="http://schemas.microsoft.com/office/drawing/2014/main" id="{00000000-0008-0000-0300-000017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56" name="TextBox 1">
          <a:extLst>
            <a:ext uri="{FF2B5EF4-FFF2-40B4-BE49-F238E27FC236}">
              <a16:creationId xmlns:a16="http://schemas.microsoft.com/office/drawing/2014/main" id="{00000000-0008-0000-0300-000018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57" name="TextBox 1">
          <a:extLst>
            <a:ext uri="{FF2B5EF4-FFF2-40B4-BE49-F238E27FC236}">
              <a16:creationId xmlns:a16="http://schemas.microsoft.com/office/drawing/2014/main" id="{00000000-0008-0000-0300-000019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58" name="TextBox 1">
          <a:extLst>
            <a:ext uri="{FF2B5EF4-FFF2-40B4-BE49-F238E27FC236}">
              <a16:creationId xmlns:a16="http://schemas.microsoft.com/office/drawing/2014/main" id="{00000000-0008-0000-0300-00001A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59" name="TextBox 1">
          <a:extLst>
            <a:ext uri="{FF2B5EF4-FFF2-40B4-BE49-F238E27FC236}">
              <a16:creationId xmlns:a16="http://schemas.microsoft.com/office/drawing/2014/main" id="{00000000-0008-0000-0300-00001B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60" name="TextBox 1">
          <a:extLst>
            <a:ext uri="{FF2B5EF4-FFF2-40B4-BE49-F238E27FC236}">
              <a16:creationId xmlns:a16="http://schemas.microsoft.com/office/drawing/2014/main" id="{00000000-0008-0000-0300-00001C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61" name="TextBox 5660">
          <a:extLst>
            <a:ext uri="{FF2B5EF4-FFF2-40B4-BE49-F238E27FC236}">
              <a16:creationId xmlns:a16="http://schemas.microsoft.com/office/drawing/2014/main" id="{00000000-0008-0000-0300-00001D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62" name="TextBox 1">
          <a:extLst>
            <a:ext uri="{FF2B5EF4-FFF2-40B4-BE49-F238E27FC236}">
              <a16:creationId xmlns:a16="http://schemas.microsoft.com/office/drawing/2014/main" id="{00000000-0008-0000-0300-00001E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63" name="TextBox 1">
          <a:extLst>
            <a:ext uri="{FF2B5EF4-FFF2-40B4-BE49-F238E27FC236}">
              <a16:creationId xmlns:a16="http://schemas.microsoft.com/office/drawing/2014/main" id="{00000000-0008-0000-0300-00001F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64" name="TextBox 1">
          <a:extLst>
            <a:ext uri="{FF2B5EF4-FFF2-40B4-BE49-F238E27FC236}">
              <a16:creationId xmlns:a16="http://schemas.microsoft.com/office/drawing/2014/main" id="{00000000-0008-0000-0300-00002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65" name="TextBox 1">
          <a:extLst>
            <a:ext uri="{FF2B5EF4-FFF2-40B4-BE49-F238E27FC236}">
              <a16:creationId xmlns:a16="http://schemas.microsoft.com/office/drawing/2014/main" id="{00000000-0008-0000-0300-00002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66" name="TextBox 1">
          <a:extLst>
            <a:ext uri="{FF2B5EF4-FFF2-40B4-BE49-F238E27FC236}">
              <a16:creationId xmlns:a16="http://schemas.microsoft.com/office/drawing/2014/main" id="{00000000-0008-0000-0300-00002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67" name="TextBox 1">
          <a:extLst>
            <a:ext uri="{FF2B5EF4-FFF2-40B4-BE49-F238E27FC236}">
              <a16:creationId xmlns:a16="http://schemas.microsoft.com/office/drawing/2014/main" id="{00000000-0008-0000-0300-00002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68" name="TextBox 1">
          <a:extLst>
            <a:ext uri="{FF2B5EF4-FFF2-40B4-BE49-F238E27FC236}">
              <a16:creationId xmlns:a16="http://schemas.microsoft.com/office/drawing/2014/main" id="{00000000-0008-0000-0300-000024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69" name="TextBox 1">
          <a:extLst>
            <a:ext uri="{FF2B5EF4-FFF2-40B4-BE49-F238E27FC236}">
              <a16:creationId xmlns:a16="http://schemas.microsoft.com/office/drawing/2014/main" id="{00000000-0008-0000-0300-000025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70" name="TextBox 1">
          <a:extLst>
            <a:ext uri="{FF2B5EF4-FFF2-40B4-BE49-F238E27FC236}">
              <a16:creationId xmlns:a16="http://schemas.microsoft.com/office/drawing/2014/main" id="{00000000-0008-0000-0300-000026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71" name="TextBox 1">
          <a:extLst>
            <a:ext uri="{FF2B5EF4-FFF2-40B4-BE49-F238E27FC236}">
              <a16:creationId xmlns:a16="http://schemas.microsoft.com/office/drawing/2014/main" id="{00000000-0008-0000-0300-000027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72" name="TextBox 1">
          <a:extLst>
            <a:ext uri="{FF2B5EF4-FFF2-40B4-BE49-F238E27FC236}">
              <a16:creationId xmlns:a16="http://schemas.microsoft.com/office/drawing/2014/main" id="{00000000-0008-0000-0300-000028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73" name="TextBox 1">
          <a:extLst>
            <a:ext uri="{FF2B5EF4-FFF2-40B4-BE49-F238E27FC236}">
              <a16:creationId xmlns:a16="http://schemas.microsoft.com/office/drawing/2014/main" id="{00000000-0008-0000-0300-000029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74" name="TextBox 1">
          <a:extLst>
            <a:ext uri="{FF2B5EF4-FFF2-40B4-BE49-F238E27FC236}">
              <a16:creationId xmlns:a16="http://schemas.microsoft.com/office/drawing/2014/main" id="{00000000-0008-0000-0300-00002A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75" name="TextBox 1">
          <a:extLst>
            <a:ext uri="{FF2B5EF4-FFF2-40B4-BE49-F238E27FC236}">
              <a16:creationId xmlns:a16="http://schemas.microsoft.com/office/drawing/2014/main" id="{00000000-0008-0000-0300-00002B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76" name="TextBox 1">
          <a:extLst>
            <a:ext uri="{FF2B5EF4-FFF2-40B4-BE49-F238E27FC236}">
              <a16:creationId xmlns:a16="http://schemas.microsoft.com/office/drawing/2014/main" id="{00000000-0008-0000-0300-00002C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77" name="TextBox 1">
          <a:extLst>
            <a:ext uri="{FF2B5EF4-FFF2-40B4-BE49-F238E27FC236}">
              <a16:creationId xmlns:a16="http://schemas.microsoft.com/office/drawing/2014/main" id="{00000000-0008-0000-0300-00002D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78" name="TextBox 1">
          <a:extLst>
            <a:ext uri="{FF2B5EF4-FFF2-40B4-BE49-F238E27FC236}">
              <a16:creationId xmlns:a16="http://schemas.microsoft.com/office/drawing/2014/main" id="{00000000-0008-0000-0300-00002E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79" name="TextBox 1">
          <a:extLst>
            <a:ext uri="{FF2B5EF4-FFF2-40B4-BE49-F238E27FC236}">
              <a16:creationId xmlns:a16="http://schemas.microsoft.com/office/drawing/2014/main" id="{00000000-0008-0000-0300-00002F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80" name="TextBox 11">
          <a:extLst>
            <a:ext uri="{FF2B5EF4-FFF2-40B4-BE49-F238E27FC236}">
              <a16:creationId xmlns:a16="http://schemas.microsoft.com/office/drawing/2014/main" id="{00000000-0008-0000-0300-00003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81" name="TextBox 1">
          <a:extLst>
            <a:ext uri="{FF2B5EF4-FFF2-40B4-BE49-F238E27FC236}">
              <a16:creationId xmlns:a16="http://schemas.microsoft.com/office/drawing/2014/main" id="{00000000-0008-0000-0300-00003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82" name="TextBox 1">
          <a:extLst>
            <a:ext uri="{FF2B5EF4-FFF2-40B4-BE49-F238E27FC236}">
              <a16:creationId xmlns:a16="http://schemas.microsoft.com/office/drawing/2014/main" id="{00000000-0008-0000-0300-00003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83" name="TextBox 1">
          <a:extLst>
            <a:ext uri="{FF2B5EF4-FFF2-40B4-BE49-F238E27FC236}">
              <a16:creationId xmlns:a16="http://schemas.microsoft.com/office/drawing/2014/main" id="{00000000-0008-0000-0300-00003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84" name="TextBox 1">
          <a:extLst>
            <a:ext uri="{FF2B5EF4-FFF2-40B4-BE49-F238E27FC236}">
              <a16:creationId xmlns:a16="http://schemas.microsoft.com/office/drawing/2014/main" id="{00000000-0008-0000-0300-000034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85" name="TextBox 1">
          <a:extLst>
            <a:ext uri="{FF2B5EF4-FFF2-40B4-BE49-F238E27FC236}">
              <a16:creationId xmlns:a16="http://schemas.microsoft.com/office/drawing/2014/main" id="{00000000-0008-0000-0300-000035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86" name="TextBox 1">
          <a:extLst>
            <a:ext uri="{FF2B5EF4-FFF2-40B4-BE49-F238E27FC236}">
              <a16:creationId xmlns:a16="http://schemas.microsoft.com/office/drawing/2014/main" id="{00000000-0008-0000-0300-000036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87" name="TextBox 1">
          <a:extLst>
            <a:ext uri="{FF2B5EF4-FFF2-40B4-BE49-F238E27FC236}">
              <a16:creationId xmlns:a16="http://schemas.microsoft.com/office/drawing/2014/main" id="{00000000-0008-0000-0300-000037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88" name="TextBox 1">
          <a:extLst>
            <a:ext uri="{FF2B5EF4-FFF2-40B4-BE49-F238E27FC236}">
              <a16:creationId xmlns:a16="http://schemas.microsoft.com/office/drawing/2014/main" id="{00000000-0008-0000-0300-000038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89" name="TextBox 1">
          <a:extLst>
            <a:ext uri="{FF2B5EF4-FFF2-40B4-BE49-F238E27FC236}">
              <a16:creationId xmlns:a16="http://schemas.microsoft.com/office/drawing/2014/main" id="{00000000-0008-0000-0300-000039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90" name="TextBox 1">
          <a:extLst>
            <a:ext uri="{FF2B5EF4-FFF2-40B4-BE49-F238E27FC236}">
              <a16:creationId xmlns:a16="http://schemas.microsoft.com/office/drawing/2014/main" id="{00000000-0008-0000-0300-00003A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91" name="TextBox 1">
          <a:extLst>
            <a:ext uri="{FF2B5EF4-FFF2-40B4-BE49-F238E27FC236}">
              <a16:creationId xmlns:a16="http://schemas.microsoft.com/office/drawing/2014/main" id="{00000000-0008-0000-0300-00003B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92" name="TextBox 1">
          <a:extLst>
            <a:ext uri="{FF2B5EF4-FFF2-40B4-BE49-F238E27FC236}">
              <a16:creationId xmlns:a16="http://schemas.microsoft.com/office/drawing/2014/main" id="{00000000-0008-0000-0300-00003C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93" name="TextBox 1">
          <a:extLst>
            <a:ext uri="{FF2B5EF4-FFF2-40B4-BE49-F238E27FC236}">
              <a16:creationId xmlns:a16="http://schemas.microsoft.com/office/drawing/2014/main" id="{00000000-0008-0000-0300-00003D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94" name="TextBox 1">
          <a:extLst>
            <a:ext uri="{FF2B5EF4-FFF2-40B4-BE49-F238E27FC236}">
              <a16:creationId xmlns:a16="http://schemas.microsoft.com/office/drawing/2014/main" id="{00000000-0008-0000-0300-00003E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95" name="TextBox 1">
          <a:extLst>
            <a:ext uri="{FF2B5EF4-FFF2-40B4-BE49-F238E27FC236}">
              <a16:creationId xmlns:a16="http://schemas.microsoft.com/office/drawing/2014/main" id="{00000000-0008-0000-0300-00003F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96" name="TextBox 1">
          <a:extLst>
            <a:ext uri="{FF2B5EF4-FFF2-40B4-BE49-F238E27FC236}">
              <a16:creationId xmlns:a16="http://schemas.microsoft.com/office/drawing/2014/main" id="{00000000-0008-0000-0300-00004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97" name="TextBox 1">
          <a:extLst>
            <a:ext uri="{FF2B5EF4-FFF2-40B4-BE49-F238E27FC236}">
              <a16:creationId xmlns:a16="http://schemas.microsoft.com/office/drawing/2014/main" id="{00000000-0008-0000-0300-00004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98" name="TextBox 1">
          <a:extLst>
            <a:ext uri="{FF2B5EF4-FFF2-40B4-BE49-F238E27FC236}">
              <a16:creationId xmlns:a16="http://schemas.microsoft.com/office/drawing/2014/main" id="{00000000-0008-0000-0300-00004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699" name="TextBox 11">
          <a:extLst>
            <a:ext uri="{FF2B5EF4-FFF2-40B4-BE49-F238E27FC236}">
              <a16:creationId xmlns:a16="http://schemas.microsoft.com/office/drawing/2014/main" id="{00000000-0008-0000-0300-00004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00" name="TextBox 1">
          <a:extLst>
            <a:ext uri="{FF2B5EF4-FFF2-40B4-BE49-F238E27FC236}">
              <a16:creationId xmlns:a16="http://schemas.microsoft.com/office/drawing/2014/main" id="{00000000-0008-0000-0300-000044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01" name="TextBox 1">
          <a:extLst>
            <a:ext uri="{FF2B5EF4-FFF2-40B4-BE49-F238E27FC236}">
              <a16:creationId xmlns:a16="http://schemas.microsoft.com/office/drawing/2014/main" id="{00000000-0008-0000-0300-000045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02" name="TextBox 1">
          <a:extLst>
            <a:ext uri="{FF2B5EF4-FFF2-40B4-BE49-F238E27FC236}">
              <a16:creationId xmlns:a16="http://schemas.microsoft.com/office/drawing/2014/main" id="{00000000-0008-0000-0300-000046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03" name="TextBox 1">
          <a:extLst>
            <a:ext uri="{FF2B5EF4-FFF2-40B4-BE49-F238E27FC236}">
              <a16:creationId xmlns:a16="http://schemas.microsoft.com/office/drawing/2014/main" id="{00000000-0008-0000-0300-000047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04" name="TextBox 1">
          <a:extLst>
            <a:ext uri="{FF2B5EF4-FFF2-40B4-BE49-F238E27FC236}">
              <a16:creationId xmlns:a16="http://schemas.microsoft.com/office/drawing/2014/main" id="{00000000-0008-0000-0300-000048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05" name="TextBox 1">
          <a:extLst>
            <a:ext uri="{FF2B5EF4-FFF2-40B4-BE49-F238E27FC236}">
              <a16:creationId xmlns:a16="http://schemas.microsoft.com/office/drawing/2014/main" id="{00000000-0008-0000-0300-000049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06" name="TextBox 1">
          <a:extLst>
            <a:ext uri="{FF2B5EF4-FFF2-40B4-BE49-F238E27FC236}">
              <a16:creationId xmlns:a16="http://schemas.microsoft.com/office/drawing/2014/main" id="{00000000-0008-0000-0300-00004A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07" name="TextBox 1">
          <a:extLst>
            <a:ext uri="{FF2B5EF4-FFF2-40B4-BE49-F238E27FC236}">
              <a16:creationId xmlns:a16="http://schemas.microsoft.com/office/drawing/2014/main" id="{00000000-0008-0000-0300-00004B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08" name="TextBox 1">
          <a:extLst>
            <a:ext uri="{FF2B5EF4-FFF2-40B4-BE49-F238E27FC236}">
              <a16:creationId xmlns:a16="http://schemas.microsoft.com/office/drawing/2014/main" id="{00000000-0008-0000-0300-00004C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09" name="TextBox 1">
          <a:extLst>
            <a:ext uri="{FF2B5EF4-FFF2-40B4-BE49-F238E27FC236}">
              <a16:creationId xmlns:a16="http://schemas.microsoft.com/office/drawing/2014/main" id="{00000000-0008-0000-0300-00004D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10" name="TextBox 1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11" name="TextBox 1">
          <a:extLst>
            <a:ext uri="{FF2B5EF4-FFF2-40B4-BE49-F238E27FC236}">
              <a16:creationId xmlns:a16="http://schemas.microsoft.com/office/drawing/2014/main" id="{00000000-0008-0000-0300-00004F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12" name="TextBox 1">
          <a:extLst>
            <a:ext uri="{FF2B5EF4-FFF2-40B4-BE49-F238E27FC236}">
              <a16:creationId xmlns:a16="http://schemas.microsoft.com/office/drawing/2014/main" id="{00000000-0008-0000-0300-00005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13" name="TextBox 1">
          <a:extLst>
            <a:ext uri="{FF2B5EF4-FFF2-40B4-BE49-F238E27FC236}">
              <a16:creationId xmlns:a16="http://schemas.microsoft.com/office/drawing/2014/main" id="{00000000-0008-0000-0300-00005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14" name="TextBox 1">
          <a:extLst>
            <a:ext uri="{FF2B5EF4-FFF2-40B4-BE49-F238E27FC236}">
              <a16:creationId xmlns:a16="http://schemas.microsoft.com/office/drawing/2014/main" id="{00000000-0008-0000-0300-00005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15" name="TextBox 1">
          <a:extLst>
            <a:ext uri="{FF2B5EF4-FFF2-40B4-BE49-F238E27FC236}">
              <a16:creationId xmlns:a16="http://schemas.microsoft.com/office/drawing/2014/main" id="{00000000-0008-0000-0300-00005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16" name="TextBox 1">
          <a:extLst>
            <a:ext uri="{FF2B5EF4-FFF2-40B4-BE49-F238E27FC236}">
              <a16:creationId xmlns:a16="http://schemas.microsoft.com/office/drawing/2014/main" id="{00000000-0008-0000-0300-000054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17" name="TextBox 1">
          <a:extLst>
            <a:ext uri="{FF2B5EF4-FFF2-40B4-BE49-F238E27FC236}">
              <a16:creationId xmlns:a16="http://schemas.microsoft.com/office/drawing/2014/main" id="{00000000-0008-0000-0300-000055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18" name="TextBox 5717">
          <a:extLst>
            <a:ext uri="{FF2B5EF4-FFF2-40B4-BE49-F238E27FC236}">
              <a16:creationId xmlns:a16="http://schemas.microsoft.com/office/drawing/2014/main" id="{00000000-0008-0000-0300-000056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19" name="TextBox 1">
          <a:extLst>
            <a:ext uri="{FF2B5EF4-FFF2-40B4-BE49-F238E27FC236}">
              <a16:creationId xmlns:a16="http://schemas.microsoft.com/office/drawing/2014/main" id="{00000000-0008-0000-0300-000057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20" name="TextBox 1">
          <a:extLst>
            <a:ext uri="{FF2B5EF4-FFF2-40B4-BE49-F238E27FC236}">
              <a16:creationId xmlns:a16="http://schemas.microsoft.com/office/drawing/2014/main" id="{00000000-0008-0000-0300-000058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21" name="TextBox 1">
          <a:extLst>
            <a:ext uri="{FF2B5EF4-FFF2-40B4-BE49-F238E27FC236}">
              <a16:creationId xmlns:a16="http://schemas.microsoft.com/office/drawing/2014/main" id="{00000000-0008-0000-0300-000059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22" name="TextBox 1">
          <a:extLst>
            <a:ext uri="{FF2B5EF4-FFF2-40B4-BE49-F238E27FC236}">
              <a16:creationId xmlns:a16="http://schemas.microsoft.com/office/drawing/2014/main" id="{00000000-0008-0000-0300-00005A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23" name="TextBox 1">
          <a:extLst>
            <a:ext uri="{FF2B5EF4-FFF2-40B4-BE49-F238E27FC236}">
              <a16:creationId xmlns:a16="http://schemas.microsoft.com/office/drawing/2014/main" id="{00000000-0008-0000-0300-00005B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24" name="TextBox 1">
          <a:extLst>
            <a:ext uri="{FF2B5EF4-FFF2-40B4-BE49-F238E27FC236}">
              <a16:creationId xmlns:a16="http://schemas.microsoft.com/office/drawing/2014/main" id="{00000000-0008-0000-0300-00005C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25" name="TextBox 1">
          <a:extLst>
            <a:ext uri="{FF2B5EF4-FFF2-40B4-BE49-F238E27FC236}">
              <a16:creationId xmlns:a16="http://schemas.microsoft.com/office/drawing/2014/main" id="{00000000-0008-0000-0300-00005D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26" name="TextBox 1">
          <a:extLst>
            <a:ext uri="{FF2B5EF4-FFF2-40B4-BE49-F238E27FC236}">
              <a16:creationId xmlns:a16="http://schemas.microsoft.com/office/drawing/2014/main" id="{00000000-0008-0000-0300-00005E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27" name="TextBox 1">
          <a:extLst>
            <a:ext uri="{FF2B5EF4-FFF2-40B4-BE49-F238E27FC236}">
              <a16:creationId xmlns:a16="http://schemas.microsoft.com/office/drawing/2014/main" id="{00000000-0008-0000-0300-00005F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28" name="TextBox 1">
          <a:extLst>
            <a:ext uri="{FF2B5EF4-FFF2-40B4-BE49-F238E27FC236}">
              <a16:creationId xmlns:a16="http://schemas.microsoft.com/office/drawing/2014/main" id="{00000000-0008-0000-0300-00006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29" name="TextBox 1">
          <a:extLst>
            <a:ext uri="{FF2B5EF4-FFF2-40B4-BE49-F238E27FC236}">
              <a16:creationId xmlns:a16="http://schemas.microsoft.com/office/drawing/2014/main" id="{00000000-0008-0000-0300-00006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30" name="TextBox 1">
          <a:extLst>
            <a:ext uri="{FF2B5EF4-FFF2-40B4-BE49-F238E27FC236}">
              <a16:creationId xmlns:a16="http://schemas.microsoft.com/office/drawing/2014/main" id="{00000000-0008-0000-0300-00006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31" name="TextBox 1">
          <a:extLst>
            <a:ext uri="{FF2B5EF4-FFF2-40B4-BE49-F238E27FC236}">
              <a16:creationId xmlns:a16="http://schemas.microsoft.com/office/drawing/2014/main" id="{00000000-0008-0000-0300-00006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32" name="TextBox 1">
          <a:extLst>
            <a:ext uri="{FF2B5EF4-FFF2-40B4-BE49-F238E27FC236}">
              <a16:creationId xmlns:a16="http://schemas.microsoft.com/office/drawing/2014/main" id="{00000000-0008-0000-0300-000064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33" name="TextBox 1">
          <a:extLst>
            <a:ext uri="{FF2B5EF4-FFF2-40B4-BE49-F238E27FC236}">
              <a16:creationId xmlns:a16="http://schemas.microsoft.com/office/drawing/2014/main" id="{00000000-0008-0000-0300-000065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34" name="TextBox 1">
          <a:extLst>
            <a:ext uri="{FF2B5EF4-FFF2-40B4-BE49-F238E27FC236}">
              <a16:creationId xmlns:a16="http://schemas.microsoft.com/office/drawing/2014/main" id="{00000000-0008-0000-0300-000066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35" name="TextBox 1">
          <a:extLst>
            <a:ext uri="{FF2B5EF4-FFF2-40B4-BE49-F238E27FC236}">
              <a16:creationId xmlns:a16="http://schemas.microsoft.com/office/drawing/2014/main" id="{00000000-0008-0000-0300-000067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36" name="TextBox 1">
          <a:extLst>
            <a:ext uri="{FF2B5EF4-FFF2-40B4-BE49-F238E27FC236}">
              <a16:creationId xmlns:a16="http://schemas.microsoft.com/office/drawing/2014/main" id="{00000000-0008-0000-0300-000068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37" name="TextBox 1">
          <a:extLst>
            <a:ext uri="{FF2B5EF4-FFF2-40B4-BE49-F238E27FC236}">
              <a16:creationId xmlns:a16="http://schemas.microsoft.com/office/drawing/2014/main" id="{00000000-0008-0000-0300-000069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38" name="TextBox 11">
          <a:extLst>
            <a:ext uri="{FF2B5EF4-FFF2-40B4-BE49-F238E27FC236}">
              <a16:creationId xmlns:a16="http://schemas.microsoft.com/office/drawing/2014/main" id="{00000000-0008-0000-0300-00006A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39" name="TextBox 1">
          <a:extLst>
            <a:ext uri="{FF2B5EF4-FFF2-40B4-BE49-F238E27FC236}">
              <a16:creationId xmlns:a16="http://schemas.microsoft.com/office/drawing/2014/main" id="{00000000-0008-0000-0300-00006B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40" name="TextBox 1">
          <a:extLst>
            <a:ext uri="{FF2B5EF4-FFF2-40B4-BE49-F238E27FC236}">
              <a16:creationId xmlns:a16="http://schemas.microsoft.com/office/drawing/2014/main" id="{00000000-0008-0000-0300-00006C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41" name="TextBox 1">
          <a:extLst>
            <a:ext uri="{FF2B5EF4-FFF2-40B4-BE49-F238E27FC236}">
              <a16:creationId xmlns:a16="http://schemas.microsoft.com/office/drawing/2014/main" id="{00000000-0008-0000-0300-00006D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42" name="TextBox 1">
          <a:extLst>
            <a:ext uri="{FF2B5EF4-FFF2-40B4-BE49-F238E27FC236}">
              <a16:creationId xmlns:a16="http://schemas.microsoft.com/office/drawing/2014/main" id="{00000000-0008-0000-0300-00006E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43" name="TextBox 1">
          <a:extLst>
            <a:ext uri="{FF2B5EF4-FFF2-40B4-BE49-F238E27FC236}">
              <a16:creationId xmlns:a16="http://schemas.microsoft.com/office/drawing/2014/main" id="{00000000-0008-0000-0300-00006F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44" name="TextBox 1">
          <a:extLst>
            <a:ext uri="{FF2B5EF4-FFF2-40B4-BE49-F238E27FC236}">
              <a16:creationId xmlns:a16="http://schemas.microsoft.com/office/drawing/2014/main" id="{00000000-0008-0000-0300-00007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45" name="TextBox 1">
          <a:extLst>
            <a:ext uri="{FF2B5EF4-FFF2-40B4-BE49-F238E27FC236}">
              <a16:creationId xmlns:a16="http://schemas.microsoft.com/office/drawing/2014/main" id="{00000000-0008-0000-0300-00007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46" name="TextBox 1">
          <a:extLst>
            <a:ext uri="{FF2B5EF4-FFF2-40B4-BE49-F238E27FC236}">
              <a16:creationId xmlns:a16="http://schemas.microsoft.com/office/drawing/2014/main" id="{00000000-0008-0000-0300-00007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47" name="TextBox 1">
          <a:extLst>
            <a:ext uri="{FF2B5EF4-FFF2-40B4-BE49-F238E27FC236}">
              <a16:creationId xmlns:a16="http://schemas.microsoft.com/office/drawing/2014/main" id="{00000000-0008-0000-0300-00007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48" name="TextBox 1">
          <a:extLst>
            <a:ext uri="{FF2B5EF4-FFF2-40B4-BE49-F238E27FC236}">
              <a16:creationId xmlns:a16="http://schemas.microsoft.com/office/drawing/2014/main" id="{00000000-0008-0000-0300-000074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49" name="TextBox 1">
          <a:extLst>
            <a:ext uri="{FF2B5EF4-FFF2-40B4-BE49-F238E27FC236}">
              <a16:creationId xmlns:a16="http://schemas.microsoft.com/office/drawing/2014/main" id="{00000000-0008-0000-0300-000075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50" name="TextBox 1">
          <a:extLst>
            <a:ext uri="{FF2B5EF4-FFF2-40B4-BE49-F238E27FC236}">
              <a16:creationId xmlns:a16="http://schemas.microsoft.com/office/drawing/2014/main" id="{00000000-0008-0000-0300-000076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51" name="TextBox 1">
          <a:extLst>
            <a:ext uri="{FF2B5EF4-FFF2-40B4-BE49-F238E27FC236}">
              <a16:creationId xmlns:a16="http://schemas.microsoft.com/office/drawing/2014/main" id="{00000000-0008-0000-0300-000077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52" name="TextBox 1">
          <a:extLst>
            <a:ext uri="{FF2B5EF4-FFF2-40B4-BE49-F238E27FC236}">
              <a16:creationId xmlns:a16="http://schemas.microsoft.com/office/drawing/2014/main" id="{00000000-0008-0000-0300-000078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53" name="TextBox 1">
          <a:extLst>
            <a:ext uri="{FF2B5EF4-FFF2-40B4-BE49-F238E27FC236}">
              <a16:creationId xmlns:a16="http://schemas.microsoft.com/office/drawing/2014/main" id="{00000000-0008-0000-0300-000079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54" name="TextBox 1">
          <a:extLst>
            <a:ext uri="{FF2B5EF4-FFF2-40B4-BE49-F238E27FC236}">
              <a16:creationId xmlns:a16="http://schemas.microsoft.com/office/drawing/2014/main" id="{00000000-0008-0000-0300-00007A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55" name="TextBox 1">
          <a:extLst>
            <a:ext uri="{FF2B5EF4-FFF2-40B4-BE49-F238E27FC236}">
              <a16:creationId xmlns:a16="http://schemas.microsoft.com/office/drawing/2014/main" id="{00000000-0008-0000-0300-00007B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56" name="TextBox 1">
          <a:extLst>
            <a:ext uri="{FF2B5EF4-FFF2-40B4-BE49-F238E27FC236}">
              <a16:creationId xmlns:a16="http://schemas.microsoft.com/office/drawing/2014/main" id="{00000000-0008-0000-0300-00007C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57" name="TextBox 11">
          <a:extLst>
            <a:ext uri="{FF2B5EF4-FFF2-40B4-BE49-F238E27FC236}">
              <a16:creationId xmlns:a16="http://schemas.microsoft.com/office/drawing/2014/main" id="{00000000-0008-0000-0300-00007D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58" name="TextBox 1">
          <a:extLst>
            <a:ext uri="{FF2B5EF4-FFF2-40B4-BE49-F238E27FC236}">
              <a16:creationId xmlns:a16="http://schemas.microsoft.com/office/drawing/2014/main" id="{00000000-0008-0000-0300-00007E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59" name="TextBox 1">
          <a:extLst>
            <a:ext uri="{FF2B5EF4-FFF2-40B4-BE49-F238E27FC236}">
              <a16:creationId xmlns:a16="http://schemas.microsoft.com/office/drawing/2014/main" id="{00000000-0008-0000-0300-00007F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60" name="TextBox 1">
          <a:extLst>
            <a:ext uri="{FF2B5EF4-FFF2-40B4-BE49-F238E27FC236}">
              <a16:creationId xmlns:a16="http://schemas.microsoft.com/office/drawing/2014/main" id="{00000000-0008-0000-0300-00008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61" name="TextBox 1">
          <a:extLst>
            <a:ext uri="{FF2B5EF4-FFF2-40B4-BE49-F238E27FC236}">
              <a16:creationId xmlns:a16="http://schemas.microsoft.com/office/drawing/2014/main" id="{00000000-0008-0000-0300-00008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62" name="TextBox 1">
          <a:extLst>
            <a:ext uri="{FF2B5EF4-FFF2-40B4-BE49-F238E27FC236}">
              <a16:creationId xmlns:a16="http://schemas.microsoft.com/office/drawing/2014/main" id="{00000000-0008-0000-0300-00008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63" name="TextBox 1">
          <a:extLst>
            <a:ext uri="{FF2B5EF4-FFF2-40B4-BE49-F238E27FC236}">
              <a16:creationId xmlns:a16="http://schemas.microsoft.com/office/drawing/2014/main" id="{00000000-0008-0000-0300-00008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64" name="TextBox 1">
          <a:extLst>
            <a:ext uri="{FF2B5EF4-FFF2-40B4-BE49-F238E27FC236}">
              <a16:creationId xmlns:a16="http://schemas.microsoft.com/office/drawing/2014/main" id="{00000000-0008-0000-0300-000084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65" name="TextBox 1">
          <a:extLst>
            <a:ext uri="{FF2B5EF4-FFF2-40B4-BE49-F238E27FC236}">
              <a16:creationId xmlns:a16="http://schemas.microsoft.com/office/drawing/2014/main" id="{00000000-0008-0000-0300-000085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66" name="TextBox 1">
          <a:extLst>
            <a:ext uri="{FF2B5EF4-FFF2-40B4-BE49-F238E27FC236}">
              <a16:creationId xmlns:a16="http://schemas.microsoft.com/office/drawing/2014/main" id="{00000000-0008-0000-0300-000086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67" name="TextBox 1">
          <a:extLst>
            <a:ext uri="{FF2B5EF4-FFF2-40B4-BE49-F238E27FC236}">
              <a16:creationId xmlns:a16="http://schemas.microsoft.com/office/drawing/2014/main" id="{00000000-0008-0000-0300-000087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68" name="TextBox 1">
          <a:extLst>
            <a:ext uri="{FF2B5EF4-FFF2-40B4-BE49-F238E27FC236}">
              <a16:creationId xmlns:a16="http://schemas.microsoft.com/office/drawing/2014/main" id="{00000000-0008-0000-0300-000088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69" name="TextBox 1">
          <a:extLst>
            <a:ext uri="{FF2B5EF4-FFF2-40B4-BE49-F238E27FC236}">
              <a16:creationId xmlns:a16="http://schemas.microsoft.com/office/drawing/2014/main" id="{00000000-0008-0000-0300-000089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70" name="TextBox 1">
          <a:extLst>
            <a:ext uri="{FF2B5EF4-FFF2-40B4-BE49-F238E27FC236}">
              <a16:creationId xmlns:a16="http://schemas.microsoft.com/office/drawing/2014/main" id="{00000000-0008-0000-0300-00008A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71" name="TextBox 1">
          <a:extLst>
            <a:ext uri="{FF2B5EF4-FFF2-40B4-BE49-F238E27FC236}">
              <a16:creationId xmlns:a16="http://schemas.microsoft.com/office/drawing/2014/main" id="{00000000-0008-0000-0300-00008B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72" name="TextBox 1">
          <a:extLst>
            <a:ext uri="{FF2B5EF4-FFF2-40B4-BE49-F238E27FC236}">
              <a16:creationId xmlns:a16="http://schemas.microsoft.com/office/drawing/2014/main" id="{00000000-0008-0000-0300-00008C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73" name="TextBox 1">
          <a:extLst>
            <a:ext uri="{FF2B5EF4-FFF2-40B4-BE49-F238E27FC236}">
              <a16:creationId xmlns:a16="http://schemas.microsoft.com/office/drawing/2014/main" id="{00000000-0008-0000-0300-00008D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74" name="TextBox 1">
          <a:extLst>
            <a:ext uri="{FF2B5EF4-FFF2-40B4-BE49-F238E27FC236}">
              <a16:creationId xmlns:a16="http://schemas.microsoft.com/office/drawing/2014/main" id="{00000000-0008-0000-0300-00008E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75" name="TextBox 1">
          <a:extLst>
            <a:ext uri="{FF2B5EF4-FFF2-40B4-BE49-F238E27FC236}">
              <a16:creationId xmlns:a16="http://schemas.microsoft.com/office/drawing/2014/main" id="{00000000-0008-0000-0300-00008F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76" name="TextBox 11">
          <a:extLst>
            <a:ext uri="{FF2B5EF4-FFF2-40B4-BE49-F238E27FC236}">
              <a16:creationId xmlns:a16="http://schemas.microsoft.com/office/drawing/2014/main" id="{00000000-0008-0000-0300-00009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77" name="TextBox 1">
          <a:extLst>
            <a:ext uri="{FF2B5EF4-FFF2-40B4-BE49-F238E27FC236}">
              <a16:creationId xmlns:a16="http://schemas.microsoft.com/office/drawing/2014/main" id="{00000000-0008-0000-0300-00009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78" name="TextBox 1">
          <a:extLst>
            <a:ext uri="{FF2B5EF4-FFF2-40B4-BE49-F238E27FC236}">
              <a16:creationId xmlns:a16="http://schemas.microsoft.com/office/drawing/2014/main" id="{00000000-0008-0000-0300-00009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79" name="TextBox 1">
          <a:extLst>
            <a:ext uri="{FF2B5EF4-FFF2-40B4-BE49-F238E27FC236}">
              <a16:creationId xmlns:a16="http://schemas.microsoft.com/office/drawing/2014/main" id="{00000000-0008-0000-0300-00009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80" name="TextBox 1">
          <a:extLst>
            <a:ext uri="{FF2B5EF4-FFF2-40B4-BE49-F238E27FC236}">
              <a16:creationId xmlns:a16="http://schemas.microsoft.com/office/drawing/2014/main" id="{00000000-0008-0000-0300-000094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81" name="TextBox 1">
          <a:extLst>
            <a:ext uri="{FF2B5EF4-FFF2-40B4-BE49-F238E27FC236}">
              <a16:creationId xmlns:a16="http://schemas.microsoft.com/office/drawing/2014/main" id="{00000000-0008-0000-0300-000095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82" name="TextBox 1">
          <a:extLst>
            <a:ext uri="{FF2B5EF4-FFF2-40B4-BE49-F238E27FC236}">
              <a16:creationId xmlns:a16="http://schemas.microsoft.com/office/drawing/2014/main" id="{00000000-0008-0000-0300-000096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83" name="TextBox 1">
          <a:extLst>
            <a:ext uri="{FF2B5EF4-FFF2-40B4-BE49-F238E27FC236}">
              <a16:creationId xmlns:a16="http://schemas.microsoft.com/office/drawing/2014/main" id="{00000000-0008-0000-0300-000097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84" name="TextBox 1">
          <a:extLst>
            <a:ext uri="{FF2B5EF4-FFF2-40B4-BE49-F238E27FC236}">
              <a16:creationId xmlns:a16="http://schemas.microsoft.com/office/drawing/2014/main" id="{00000000-0008-0000-0300-000098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85" name="TextBox 1">
          <a:extLst>
            <a:ext uri="{FF2B5EF4-FFF2-40B4-BE49-F238E27FC236}">
              <a16:creationId xmlns:a16="http://schemas.microsoft.com/office/drawing/2014/main" id="{00000000-0008-0000-0300-000099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86" name="TextBox 1">
          <a:extLst>
            <a:ext uri="{FF2B5EF4-FFF2-40B4-BE49-F238E27FC236}">
              <a16:creationId xmlns:a16="http://schemas.microsoft.com/office/drawing/2014/main" id="{00000000-0008-0000-0300-00009A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87" name="TextBox 1">
          <a:extLst>
            <a:ext uri="{FF2B5EF4-FFF2-40B4-BE49-F238E27FC236}">
              <a16:creationId xmlns:a16="http://schemas.microsoft.com/office/drawing/2014/main" id="{00000000-0008-0000-0300-00009B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88" name="TextBox 1">
          <a:extLst>
            <a:ext uri="{FF2B5EF4-FFF2-40B4-BE49-F238E27FC236}">
              <a16:creationId xmlns:a16="http://schemas.microsoft.com/office/drawing/2014/main" id="{00000000-0008-0000-0300-00009C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89" name="TextBox 1">
          <a:extLst>
            <a:ext uri="{FF2B5EF4-FFF2-40B4-BE49-F238E27FC236}">
              <a16:creationId xmlns:a16="http://schemas.microsoft.com/office/drawing/2014/main" id="{00000000-0008-0000-0300-00009D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90" name="TextBox 1">
          <a:extLst>
            <a:ext uri="{FF2B5EF4-FFF2-40B4-BE49-F238E27FC236}">
              <a16:creationId xmlns:a16="http://schemas.microsoft.com/office/drawing/2014/main" id="{00000000-0008-0000-0300-00009E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91" name="TextBox 1">
          <a:extLst>
            <a:ext uri="{FF2B5EF4-FFF2-40B4-BE49-F238E27FC236}">
              <a16:creationId xmlns:a16="http://schemas.microsoft.com/office/drawing/2014/main" id="{00000000-0008-0000-0300-00009F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92" name="TextBox 1">
          <a:extLst>
            <a:ext uri="{FF2B5EF4-FFF2-40B4-BE49-F238E27FC236}">
              <a16:creationId xmlns:a16="http://schemas.microsoft.com/office/drawing/2014/main" id="{00000000-0008-0000-0300-0000A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93" name="TextBox 1">
          <a:extLst>
            <a:ext uri="{FF2B5EF4-FFF2-40B4-BE49-F238E27FC236}">
              <a16:creationId xmlns:a16="http://schemas.microsoft.com/office/drawing/2014/main" id="{00000000-0008-0000-0300-0000A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94" name="TextBox 1">
          <a:extLst>
            <a:ext uri="{FF2B5EF4-FFF2-40B4-BE49-F238E27FC236}">
              <a16:creationId xmlns:a16="http://schemas.microsoft.com/office/drawing/2014/main" id="{00000000-0008-0000-0300-0000A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95" name="TextBox 11">
          <a:extLst>
            <a:ext uri="{FF2B5EF4-FFF2-40B4-BE49-F238E27FC236}">
              <a16:creationId xmlns:a16="http://schemas.microsoft.com/office/drawing/2014/main" id="{00000000-0008-0000-0300-0000A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96" name="TextBox 1">
          <a:extLst>
            <a:ext uri="{FF2B5EF4-FFF2-40B4-BE49-F238E27FC236}">
              <a16:creationId xmlns:a16="http://schemas.microsoft.com/office/drawing/2014/main" id="{00000000-0008-0000-0300-0000A4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97" name="TextBox 1">
          <a:extLst>
            <a:ext uri="{FF2B5EF4-FFF2-40B4-BE49-F238E27FC236}">
              <a16:creationId xmlns:a16="http://schemas.microsoft.com/office/drawing/2014/main" id="{00000000-0008-0000-0300-0000A5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98" name="TextBox 1">
          <a:extLst>
            <a:ext uri="{FF2B5EF4-FFF2-40B4-BE49-F238E27FC236}">
              <a16:creationId xmlns:a16="http://schemas.microsoft.com/office/drawing/2014/main" id="{00000000-0008-0000-0300-0000A6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799" name="TextBox 1">
          <a:extLst>
            <a:ext uri="{FF2B5EF4-FFF2-40B4-BE49-F238E27FC236}">
              <a16:creationId xmlns:a16="http://schemas.microsoft.com/office/drawing/2014/main" id="{00000000-0008-0000-0300-0000A7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00" name="TextBox 1">
          <a:extLst>
            <a:ext uri="{FF2B5EF4-FFF2-40B4-BE49-F238E27FC236}">
              <a16:creationId xmlns:a16="http://schemas.microsoft.com/office/drawing/2014/main" id="{00000000-0008-0000-0300-0000A8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01" name="TextBox 1">
          <a:extLst>
            <a:ext uri="{FF2B5EF4-FFF2-40B4-BE49-F238E27FC236}">
              <a16:creationId xmlns:a16="http://schemas.microsoft.com/office/drawing/2014/main" id="{00000000-0008-0000-0300-0000A9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02" name="TextBox 1">
          <a:extLst>
            <a:ext uri="{FF2B5EF4-FFF2-40B4-BE49-F238E27FC236}">
              <a16:creationId xmlns:a16="http://schemas.microsoft.com/office/drawing/2014/main" id="{00000000-0008-0000-0300-0000AA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03" name="TextBox 1">
          <a:extLst>
            <a:ext uri="{FF2B5EF4-FFF2-40B4-BE49-F238E27FC236}">
              <a16:creationId xmlns:a16="http://schemas.microsoft.com/office/drawing/2014/main" id="{00000000-0008-0000-0300-0000AB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04" name="TextBox 1">
          <a:extLst>
            <a:ext uri="{FF2B5EF4-FFF2-40B4-BE49-F238E27FC236}">
              <a16:creationId xmlns:a16="http://schemas.microsoft.com/office/drawing/2014/main" id="{00000000-0008-0000-0300-0000AC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05" name="TextBox 1">
          <a:extLst>
            <a:ext uri="{FF2B5EF4-FFF2-40B4-BE49-F238E27FC236}">
              <a16:creationId xmlns:a16="http://schemas.microsoft.com/office/drawing/2014/main" id="{00000000-0008-0000-0300-0000AD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06" name="TextBox 1">
          <a:extLst>
            <a:ext uri="{FF2B5EF4-FFF2-40B4-BE49-F238E27FC236}">
              <a16:creationId xmlns:a16="http://schemas.microsoft.com/office/drawing/2014/main" id="{00000000-0008-0000-0300-0000AE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07" name="TextBox 1">
          <a:extLst>
            <a:ext uri="{FF2B5EF4-FFF2-40B4-BE49-F238E27FC236}">
              <a16:creationId xmlns:a16="http://schemas.microsoft.com/office/drawing/2014/main" id="{00000000-0008-0000-0300-0000AF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08" name="TextBox 1">
          <a:extLst>
            <a:ext uri="{FF2B5EF4-FFF2-40B4-BE49-F238E27FC236}">
              <a16:creationId xmlns:a16="http://schemas.microsoft.com/office/drawing/2014/main" id="{00000000-0008-0000-0300-0000B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09" name="TextBox 1">
          <a:extLst>
            <a:ext uri="{FF2B5EF4-FFF2-40B4-BE49-F238E27FC236}">
              <a16:creationId xmlns:a16="http://schemas.microsoft.com/office/drawing/2014/main" id="{00000000-0008-0000-0300-0000B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10" name="TextBox 1">
          <a:extLst>
            <a:ext uri="{FF2B5EF4-FFF2-40B4-BE49-F238E27FC236}">
              <a16:creationId xmlns:a16="http://schemas.microsoft.com/office/drawing/2014/main" id="{00000000-0008-0000-0300-0000B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11" name="TextBox 1">
          <a:extLst>
            <a:ext uri="{FF2B5EF4-FFF2-40B4-BE49-F238E27FC236}">
              <a16:creationId xmlns:a16="http://schemas.microsoft.com/office/drawing/2014/main" id="{00000000-0008-0000-0300-0000B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12" name="TextBox 1">
          <a:extLst>
            <a:ext uri="{FF2B5EF4-FFF2-40B4-BE49-F238E27FC236}">
              <a16:creationId xmlns:a16="http://schemas.microsoft.com/office/drawing/2014/main" id="{00000000-0008-0000-0300-0000B4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13" name="TextBox 1">
          <a:extLst>
            <a:ext uri="{FF2B5EF4-FFF2-40B4-BE49-F238E27FC236}">
              <a16:creationId xmlns:a16="http://schemas.microsoft.com/office/drawing/2014/main" id="{00000000-0008-0000-0300-0000B5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14" name="TextBox 11">
          <a:extLst>
            <a:ext uri="{FF2B5EF4-FFF2-40B4-BE49-F238E27FC236}">
              <a16:creationId xmlns:a16="http://schemas.microsoft.com/office/drawing/2014/main" id="{00000000-0008-0000-0300-0000B6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15" name="TextBox 1">
          <a:extLst>
            <a:ext uri="{FF2B5EF4-FFF2-40B4-BE49-F238E27FC236}">
              <a16:creationId xmlns:a16="http://schemas.microsoft.com/office/drawing/2014/main" id="{00000000-0008-0000-0300-0000B7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16" name="TextBox 1">
          <a:extLst>
            <a:ext uri="{FF2B5EF4-FFF2-40B4-BE49-F238E27FC236}">
              <a16:creationId xmlns:a16="http://schemas.microsoft.com/office/drawing/2014/main" id="{00000000-0008-0000-0300-0000B8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17" name="TextBox 1">
          <a:extLst>
            <a:ext uri="{FF2B5EF4-FFF2-40B4-BE49-F238E27FC236}">
              <a16:creationId xmlns:a16="http://schemas.microsoft.com/office/drawing/2014/main" id="{00000000-0008-0000-0300-0000B9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18" name="TextBox 1">
          <a:extLst>
            <a:ext uri="{FF2B5EF4-FFF2-40B4-BE49-F238E27FC236}">
              <a16:creationId xmlns:a16="http://schemas.microsoft.com/office/drawing/2014/main" id="{00000000-0008-0000-0300-0000BA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19" name="TextBox 1">
          <a:extLst>
            <a:ext uri="{FF2B5EF4-FFF2-40B4-BE49-F238E27FC236}">
              <a16:creationId xmlns:a16="http://schemas.microsoft.com/office/drawing/2014/main" id="{00000000-0008-0000-0300-0000BB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20" name="TextBox 1">
          <a:extLst>
            <a:ext uri="{FF2B5EF4-FFF2-40B4-BE49-F238E27FC236}">
              <a16:creationId xmlns:a16="http://schemas.microsoft.com/office/drawing/2014/main" id="{00000000-0008-0000-0300-0000BC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21" name="TextBox 1">
          <a:extLst>
            <a:ext uri="{FF2B5EF4-FFF2-40B4-BE49-F238E27FC236}">
              <a16:creationId xmlns:a16="http://schemas.microsoft.com/office/drawing/2014/main" id="{00000000-0008-0000-0300-0000BD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22" name="TextBox 1">
          <a:extLst>
            <a:ext uri="{FF2B5EF4-FFF2-40B4-BE49-F238E27FC236}">
              <a16:creationId xmlns:a16="http://schemas.microsoft.com/office/drawing/2014/main" id="{00000000-0008-0000-0300-0000BE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23" name="TextBox 1">
          <a:extLst>
            <a:ext uri="{FF2B5EF4-FFF2-40B4-BE49-F238E27FC236}">
              <a16:creationId xmlns:a16="http://schemas.microsoft.com/office/drawing/2014/main" id="{00000000-0008-0000-0300-0000BF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24" name="TextBox 1">
          <a:extLst>
            <a:ext uri="{FF2B5EF4-FFF2-40B4-BE49-F238E27FC236}">
              <a16:creationId xmlns:a16="http://schemas.microsoft.com/office/drawing/2014/main" id="{00000000-0008-0000-0300-0000C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25" name="TextBox 1">
          <a:extLst>
            <a:ext uri="{FF2B5EF4-FFF2-40B4-BE49-F238E27FC236}">
              <a16:creationId xmlns:a16="http://schemas.microsoft.com/office/drawing/2014/main" id="{00000000-0008-0000-0300-0000C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26" name="TextBox 1">
          <a:extLst>
            <a:ext uri="{FF2B5EF4-FFF2-40B4-BE49-F238E27FC236}">
              <a16:creationId xmlns:a16="http://schemas.microsoft.com/office/drawing/2014/main" id="{00000000-0008-0000-0300-0000C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27" name="TextBox 1">
          <a:extLst>
            <a:ext uri="{FF2B5EF4-FFF2-40B4-BE49-F238E27FC236}">
              <a16:creationId xmlns:a16="http://schemas.microsoft.com/office/drawing/2014/main" id="{00000000-0008-0000-0300-0000C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28" name="TextBox 1">
          <a:extLst>
            <a:ext uri="{FF2B5EF4-FFF2-40B4-BE49-F238E27FC236}">
              <a16:creationId xmlns:a16="http://schemas.microsoft.com/office/drawing/2014/main" id="{00000000-0008-0000-0300-0000C4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29" name="TextBox 1">
          <a:extLst>
            <a:ext uri="{FF2B5EF4-FFF2-40B4-BE49-F238E27FC236}">
              <a16:creationId xmlns:a16="http://schemas.microsoft.com/office/drawing/2014/main" id="{00000000-0008-0000-0300-0000C5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30" name="TextBox 1">
          <a:extLst>
            <a:ext uri="{FF2B5EF4-FFF2-40B4-BE49-F238E27FC236}">
              <a16:creationId xmlns:a16="http://schemas.microsoft.com/office/drawing/2014/main" id="{00000000-0008-0000-0300-0000C6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31" name="TextBox 1">
          <a:extLst>
            <a:ext uri="{FF2B5EF4-FFF2-40B4-BE49-F238E27FC236}">
              <a16:creationId xmlns:a16="http://schemas.microsoft.com/office/drawing/2014/main" id="{00000000-0008-0000-0300-0000C7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32" name="TextBox 1">
          <a:extLst>
            <a:ext uri="{FF2B5EF4-FFF2-40B4-BE49-F238E27FC236}">
              <a16:creationId xmlns:a16="http://schemas.microsoft.com/office/drawing/2014/main" id="{00000000-0008-0000-0300-0000C8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33" name="TextBox 1">
          <a:extLst>
            <a:ext uri="{FF2B5EF4-FFF2-40B4-BE49-F238E27FC236}">
              <a16:creationId xmlns:a16="http://schemas.microsoft.com/office/drawing/2014/main" id="{00000000-0008-0000-0300-0000C9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34" name="TextBox 11">
          <a:extLst>
            <a:ext uri="{FF2B5EF4-FFF2-40B4-BE49-F238E27FC236}">
              <a16:creationId xmlns:a16="http://schemas.microsoft.com/office/drawing/2014/main" id="{00000000-0008-0000-0300-0000CA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35" name="TextBox 1">
          <a:extLst>
            <a:ext uri="{FF2B5EF4-FFF2-40B4-BE49-F238E27FC236}">
              <a16:creationId xmlns:a16="http://schemas.microsoft.com/office/drawing/2014/main" id="{00000000-0008-0000-0300-0000CB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36" name="TextBox 1">
          <a:extLst>
            <a:ext uri="{FF2B5EF4-FFF2-40B4-BE49-F238E27FC236}">
              <a16:creationId xmlns:a16="http://schemas.microsoft.com/office/drawing/2014/main" id="{00000000-0008-0000-0300-0000CC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37" name="TextBox 1">
          <a:extLst>
            <a:ext uri="{FF2B5EF4-FFF2-40B4-BE49-F238E27FC236}">
              <a16:creationId xmlns:a16="http://schemas.microsoft.com/office/drawing/2014/main" id="{00000000-0008-0000-0300-0000CD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38" name="TextBox 1">
          <a:extLst>
            <a:ext uri="{FF2B5EF4-FFF2-40B4-BE49-F238E27FC236}">
              <a16:creationId xmlns:a16="http://schemas.microsoft.com/office/drawing/2014/main" id="{00000000-0008-0000-0300-0000CE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39" name="TextBox 1">
          <a:extLst>
            <a:ext uri="{FF2B5EF4-FFF2-40B4-BE49-F238E27FC236}">
              <a16:creationId xmlns:a16="http://schemas.microsoft.com/office/drawing/2014/main" id="{00000000-0008-0000-0300-0000CF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40" name="TextBox 1">
          <a:extLst>
            <a:ext uri="{FF2B5EF4-FFF2-40B4-BE49-F238E27FC236}">
              <a16:creationId xmlns:a16="http://schemas.microsoft.com/office/drawing/2014/main" id="{00000000-0008-0000-0300-0000D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41" name="TextBox 1">
          <a:extLst>
            <a:ext uri="{FF2B5EF4-FFF2-40B4-BE49-F238E27FC236}">
              <a16:creationId xmlns:a16="http://schemas.microsoft.com/office/drawing/2014/main" id="{00000000-0008-0000-0300-0000D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42" name="TextBox 1">
          <a:extLst>
            <a:ext uri="{FF2B5EF4-FFF2-40B4-BE49-F238E27FC236}">
              <a16:creationId xmlns:a16="http://schemas.microsoft.com/office/drawing/2014/main" id="{00000000-0008-0000-0300-0000D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43" name="TextBox 1">
          <a:extLst>
            <a:ext uri="{FF2B5EF4-FFF2-40B4-BE49-F238E27FC236}">
              <a16:creationId xmlns:a16="http://schemas.microsoft.com/office/drawing/2014/main" id="{00000000-0008-0000-0300-0000D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44" name="TextBox 1">
          <a:extLst>
            <a:ext uri="{FF2B5EF4-FFF2-40B4-BE49-F238E27FC236}">
              <a16:creationId xmlns:a16="http://schemas.microsoft.com/office/drawing/2014/main" id="{00000000-0008-0000-0300-0000D4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45" name="TextBox 1">
          <a:extLst>
            <a:ext uri="{FF2B5EF4-FFF2-40B4-BE49-F238E27FC236}">
              <a16:creationId xmlns:a16="http://schemas.microsoft.com/office/drawing/2014/main" id="{00000000-0008-0000-0300-0000D5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46" name="TextBox 1">
          <a:extLst>
            <a:ext uri="{FF2B5EF4-FFF2-40B4-BE49-F238E27FC236}">
              <a16:creationId xmlns:a16="http://schemas.microsoft.com/office/drawing/2014/main" id="{00000000-0008-0000-0300-0000D6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47" name="TextBox 1">
          <a:extLst>
            <a:ext uri="{FF2B5EF4-FFF2-40B4-BE49-F238E27FC236}">
              <a16:creationId xmlns:a16="http://schemas.microsoft.com/office/drawing/2014/main" id="{00000000-0008-0000-0300-0000D7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48" name="TextBox 1">
          <a:extLst>
            <a:ext uri="{FF2B5EF4-FFF2-40B4-BE49-F238E27FC236}">
              <a16:creationId xmlns:a16="http://schemas.microsoft.com/office/drawing/2014/main" id="{00000000-0008-0000-0300-0000D8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49" name="TextBox 1">
          <a:extLst>
            <a:ext uri="{FF2B5EF4-FFF2-40B4-BE49-F238E27FC236}">
              <a16:creationId xmlns:a16="http://schemas.microsoft.com/office/drawing/2014/main" id="{00000000-0008-0000-0300-0000D9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50" name="TextBox 1">
          <a:extLst>
            <a:ext uri="{FF2B5EF4-FFF2-40B4-BE49-F238E27FC236}">
              <a16:creationId xmlns:a16="http://schemas.microsoft.com/office/drawing/2014/main" id="{00000000-0008-0000-0300-0000DA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51" name="TextBox 1">
          <a:extLst>
            <a:ext uri="{FF2B5EF4-FFF2-40B4-BE49-F238E27FC236}">
              <a16:creationId xmlns:a16="http://schemas.microsoft.com/office/drawing/2014/main" id="{00000000-0008-0000-0300-0000DB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52" name="TextBox 1">
          <a:extLst>
            <a:ext uri="{FF2B5EF4-FFF2-40B4-BE49-F238E27FC236}">
              <a16:creationId xmlns:a16="http://schemas.microsoft.com/office/drawing/2014/main" id="{00000000-0008-0000-0300-0000DC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53" name="TextBox 1">
          <a:extLst>
            <a:ext uri="{FF2B5EF4-FFF2-40B4-BE49-F238E27FC236}">
              <a16:creationId xmlns:a16="http://schemas.microsoft.com/office/drawing/2014/main" id="{00000000-0008-0000-0300-0000DD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54" name="TextBox 11">
          <a:extLst>
            <a:ext uri="{FF2B5EF4-FFF2-40B4-BE49-F238E27FC236}">
              <a16:creationId xmlns:a16="http://schemas.microsoft.com/office/drawing/2014/main" id="{00000000-0008-0000-0300-0000DE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55" name="TextBox 1">
          <a:extLst>
            <a:ext uri="{FF2B5EF4-FFF2-40B4-BE49-F238E27FC236}">
              <a16:creationId xmlns:a16="http://schemas.microsoft.com/office/drawing/2014/main" id="{00000000-0008-0000-0300-0000DF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56" name="TextBox 1">
          <a:extLst>
            <a:ext uri="{FF2B5EF4-FFF2-40B4-BE49-F238E27FC236}">
              <a16:creationId xmlns:a16="http://schemas.microsoft.com/office/drawing/2014/main" id="{00000000-0008-0000-0300-0000E0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57" name="TextBox 1">
          <a:extLst>
            <a:ext uri="{FF2B5EF4-FFF2-40B4-BE49-F238E27FC236}">
              <a16:creationId xmlns:a16="http://schemas.microsoft.com/office/drawing/2014/main" id="{00000000-0008-0000-0300-0000E1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58" name="TextBox 1">
          <a:extLst>
            <a:ext uri="{FF2B5EF4-FFF2-40B4-BE49-F238E27FC236}">
              <a16:creationId xmlns:a16="http://schemas.microsoft.com/office/drawing/2014/main" id="{00000000-0008-0000-0300-0000E2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59" name="TextBox 1">
          <a:extLst>
            <a:ext uri="{FF2B5EF4-FFF2-40B4-BE49-F238E27FC236}">
              <a16:creationId xmlns:a16="http://schemas.microsoft.com/office/drawing/2014/main" id="{00000000-0008-0000-0300-0000E3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60" name="TextBox 1">
          <a:extLst>
            <a:ext uri="{FF2B5EF4-FFF2-40B4-BE49-F238E27FC236}">
              <a16:creationId xmlns:a16="http://schemas.microsoft.com/office/drawing/2014/main" id="{00000000-0008-0000-0300-0000E4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61" name="TextBox 1">
          <a:extLst>
            <a:ext uri="{FF2B5EF4-FFF2-40B4-BE49-F238E27FC236}">
              <a16:creationId xmlns:a16="http://schemas.microsoft.com/office/drawing/2014/main" id="{00000000-0008-0000-0300-0000E5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62" name="TextBox 1">
          <a:extLst>
            <a:ext uri="{FF2B5EF4-FFF2-40B4-BE49-F238E27FC236}">
              <a16:creationId xmlns:a16="http://schemas.microsoft.com/office/drawing/2014/main" id="{00000000-0008-0000-0300-0000E6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63" name="TextBox 1">
          <a:extLst>
            <a:ext uri="{FF2B5EF4-FFF2-40B4-BE49-F238E27FC236}">
              <a16:creationId xmlns:a16="http://schemas.microsoft.com/office/drawing/2014/main" id="{00000000-0008-0000-0300-0000E7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64" name="TextBox 1">
          <a:extLst>
            <a:ext uri="{FF2B5EF4-FFF2-40B4-BE49-F238E27FC236}">
              <a16:creationId xmlns:a16="http://schemas.microsoft.com/office/drawing/2014/main" id="{00000000-0008-0000-0300-0000E8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65" name="TextBox 1">
          <a:extLst>
            <a:ext uri="{FF2B5EF4-FFF2-40B4-BE49-F238E27FC236}">
              <a16:creationId xmlns:a16="http://schemas.microsoft.com/office/drawing/2014/main" id="{00000000-0008-0000-0300-0000E9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66" name="TextBox 1">
          <a:extLst>
            <a:ext uri="{FF2B5EF4-FFF2-40B4-BE49-F238E27FC236}">
              <a16:creationId xmlns:a16="http://schemas.microsoft.com/office/drawing/2014/main" id="{00000000-0008-0000-0300-0000EA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67" name="TextBox 1">
          <a:extLst>
            <a:ext uri="{FF2B5EF4-FFF2-40B4-BE49-F238E27FC236}">
              <a16:creationId xmlns:a16="http://schemas.microsoft.com/office/drawing/2014/main" id="{00000000-0008-0000-0300-0000EB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68" name="TextBox 1">
          <a:extLst>
            <a:ext uri="{FF2B5EF4-FFF2-40B4-BE49-F238E27FC236}">
              <a16:creationId xmlns:a16="http://schemas.microsoft.com/office/drawing/2014/main" id="{00000000-0008-0000-0300-0000EC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69" name="TextBox 1">
          <a:extLst>
            <a:ext uri="{FF2B5EF4-FFF2-40B4-BE49-F238E27FC236}">
              <a16:creationId xmlns:a16="http://schemas.microsoft.com/office/drawing/2014/main" id="{00000000-0008-0000-0300-0000ED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70" name="TextBox 1">
          <a:extLst>
            <a:ext uri="{FF2B5EF4-FFF2-40B4-BE49-F238E27FC236}">
              <a16:creationId xmlns:a16="http://schemas.microsoft.com/office/drawing/2014/main" id="{00000000-0008-0000-0300-0000EE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71" name="TextBox 1">
          <a:extLst>
            <a:ext uri="{FF2B5EF4-FFF2-40B4-BE49-F238E27FC236}">
              <a16:creationId xmlns:a16="http://schemas.microsoft.com/office/drawing/2014/main" id="{00000000-0008-0000-0300-0000EF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72" name="TextBox 1">
          <a:extLst>
            <a:ext uri="{FF2B5EF4-FFF2-40B4-BE49-F238E27FC236}">
              <a16:creationId xmlns:a16="http://schemas.microsoft.com/office/drawing/2014/main" id="{00000000-0008-0000-0300-0000F0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73" name="TextBox 11">
          <a:extLst>
            <a:ext uri="{FF2B5EF4-FFF2-40B4-BE49-F238E27FC236}">
              <a16:creationId xmlns:a16="http://schemas.microsoft.com/office/drawing/2014/main" id="{00000000-0008-0000-0300-0000F1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74" name="TextBox 1">
          <a:extLst>
            <a:ext uri="{FF2B5EF4-FFF2-40B4-BE49-F238E27FC236}">
              <a16:creationId xmlns:a16="http://schemas.microsoft.com/office/drawing/2014/main" id="{00000000-0008-0000-0300-0000F2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75" name="TextBox 1">
          <a:extLst>
            <a:ext uri="{FF2B5EF4-FFF2-40B4-BE49-F238E27FC236}">
              <a16:creationId xmlns:a16="http://schemas.microsoft.com/office/drawing/2014/main" id="{00000000-0008-0000-0300-0000F3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76" name="TextBox 1">
          <a:extLst>
            <a:ext uri="{FF2B5EF4-FFF2-40B4-BE49-F238E27FC236}">
              <a16:creationId xmlns:a16="http://schemas.microsoft.com/office/drawing/2014/main" id="{00000000-0008-0000-0300-0000F4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77" name="TextBox 1">
          <a:extLst>
            <a:ext uri="{FF2B5EF4-FFF2-40B4-BE49-F238E27FC236}">
              <a16:creationId xmlns:a16="http://schemas.microsoft.com/office/drawing/2014/main" id="{00000000-0008-0000-0300-0000F5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78" name="TextBox 1">
          <a:extLst>
            <a:ext uri="{FF2B5EF4-FFF2-40B4-BE49-F238E27FC236}">
              <a16:creationId xmlns:a16="http://schemas.microsoft.com/office/drawing/2014/main" id="{00000000-0008-0000-0300-0000F6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79" name="TextBox 1">
          <a:extLst>
            <a:ext uri="{FF2B5EF4-FFF2-40B4-BE49-F238E27FC236}">
              <a16:creationId xmlns:a16="http://schemas.microsoft.com/office/drawing/2014/main" id="{00000000-0008-0000-0300-0000F7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80" name="TextBox 1">
          <a:extLst>
            <a:ext uri="{FF2B5EF4-FFF2-40B4-BE49-F238E27FC236}">
              <a16:creationId xmlns:a16="http://schemas.microsoft.com/office/drawing/2014/main" id="{00000000-0008-0000-0300-0000F8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81" name="TextBox 1">
          <a:extLst>
            <a:ext uri="{FF2B5EF4-FFF2-40B4-BE49-F238E27FC236}">
              <a16:creationId xmlns:a16="http://schemas.microsoft.com/office/drawing/2014/main" id="{00000000-0008-0000-0300-0000F9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82" name="TextBox 1">
          <a:extLst>
            <a:ext uri="{FF2B5EF4-FFF2-40B4-BE49-F238E27FC236}">
              <a16:creationId xmlns:a16="http://schemas.microsoft.com/office/drawing/2014/main" id="{00000000-0008-0000-0300-0000FA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83" name="TextBox 1">
          <a:extLst>
            <a:ext uri="{FF2B5EF4-FFF2-40B4-BE49-F238E27FC236}">
              <a16:creationId xmlns:a16="http://schemas.microsoft.com/office/drawing/2014/main" id="{00000000-0008-0000-0300-0000FB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84" name="TextBox 1">
          <a:extLst>
            <a:ext uri="{FF2B5EF4-FFF2-40B4-BE49-F238E27FC236}">
              <a16:creationId xmlns:a16="http://schemas.microsoft.com/office/drawing/2014/main" id="{00000000-0008-0000-0300-0000FC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85" name="TextBox 1">
          <a:extLst>
            <a:ext uri="{FF2B5EF4-FFF2-40B4-BE49-F238E27FC236}">
              <a16:creationId xmlns:a16="http://schemas.microsoft.com/office/drawing/2014/main" id="{00000000-0008-0000-0300-0000FD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86" name="TextBox 1">
          <a:extLst>
            <a:ext uri="{FF2B5EF4-FFF2-40B4-BE49-F238E27FC236}">
              <a16:creationId xmlns:a16="http://schemas.microsoft.com/office/drawing/2014/main" id="{00000000-0008-0000-0300-0000FE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87" name="TextBox 1">
          <a:extLst>
            <a:ext uri="{FF2B5EF4-FFF2-40B4-BE49-F238E27FC236}">
              <a16:creationId xmlns:a16="http://schemas.microsoft.com/office/drawing/2014/main" id="{00000000-0008-0000-0300-0000FF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88" name="TextBox 1">
          <a:extLst>
            <a:ext uri="{FF2B5EF4-FFF2-40B4-BE49-F238E27FC236}">
              <a16:creationId xmlns:a16="http://schemas.microsoft.com/office/drawing/2014/main" id="{00000000-0008-0000-0300-00000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89" name="TextBox 1">
          <a:extLst>
            <a:ext uri="{FF2B5EF4-FFF2-40B4-BE49-F238E27FC236}">
              <a16:creationId xmlns:a16="http://schemas.microsoft.com/office/drawing/2014/main" id="{00000000-0008-0000-0300-00000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90" name="TextBox 1">
          <a:extLst>
            <a:ext uri="{FF2B5EF4-FFF2-40B4-BE49-F238E27FC236}">
              <a16:creationId xmlns:a16="http://schemas.microsoft.com/office/drawing/2014/main" id="{00000000-0008-0000-0300-00000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91" name="TextBox 1">
          <a:extLst>
            <a:ext uri="{FF2B5EF4-FFF2-40B4-BE49-F238E27FC236}">
              <a16:creationId xmlns:a16="http://schemas.microsoft.com/office/drawing/2014/main" id="{00000000-0008-0000-0300-00000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92" name="TextBox 11">
          <a:extLst>
            <a:ext uri="{FF2B5EF4-FFF2-40B4-BE49-F238E27FC236}">
              <a16:creationId xmlns:a16="http://schemas.microsoft.com/office/drawing/2014/main" id="{00000000-0008-0000-0300-00000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93" name="TextBox 1">
          <a:extLst>
            <a:ext uri="{FF2B5EF4-FFF2-40B4-BE49-F238E27FC236}">
              <a16:creationId xmlns:a16="http://schemas.microsoft.com/office/drawing/2014/main" id="{00000000-0008-0000-0300-00000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94" name="TextBox 1">
          <a:extLst>
            <a:ext uri="{FF2B5EF4-FFF2-40B4-BE49-F238E27FC236}">
              <a16:creationId xmlns:a16="http://schemas.microsoft.com/office/drawing/2014/main" id="{00000000-0008-0000-0300-00000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95" name="TextBox 1">
          <a:extLst>
            <a:ext uri="{FF2B5EF4-FFF2-40B4-BE49-F238E27FC236}">
              <a16:creationId xmlns:a16="http://schemas.microsoft.com/office/drawing/2014/main" id="{00000000-0008-0000-0300-00000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96" name="TextBox 1">
          <a:extLst>
            <a:ext uri="{FF2B5EF4-FFF2-40B4-BE49-F238E27FC236}">
              <a16:creationId xmlns:a16="http://schemas.microsoft.com/office/drawing/2014/main" id="{00000000-0008-0000-0300-00000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97" name="TextBox 1">
          <a:extLst>
            <a:ext uri="{FF2B5EF4-FFF2-40B4-BE49-F238E27FC236}">
              <a16:creationId xmlns:a16="http://schemas.microsoft.com/office/drawing/2014/main" id="{00000000-0008-0000-0300-00000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98" name="TextBox 1">
          <a:extLst>
            <a:ext uri="{FF2B5EF4-FFF2-40B4-BE49-F238E27FC236}">
              <a16:creationId xmlns:a16="http://schemas.microsoft.com/office/drawing/2014/main" id="{00000000-0008-0000-0300-00000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899" name="TextBox 1">
          <a:extLst>
            <a:ext uri="{FF2B5EF4-FFF2-40B4-BE49-F238E27FC236}">
              <a16:creationId xmlns:a16="http://schemas.microsoft.com/office/drawing/2014/main" id="{00000000-0008-0000-0300-00000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00" name="TextBox 1">
          <a:extLst>
            <a:ext uri="{FF2B5EF4-FFF2-40B4-BE49-F238E27FC236}">
              <a16:creationId xmlns:a16="http://schemas.microsoft.com/office/drawing/2014/main" id="{00000000-0008-0000-0300-00000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01" name="TextBox 1">
          <a:extLst>
            <a:ext uri="{FF2B5EF4-FFF2-40B4-BE49-F238E27FC236}">
              <a16:creationId xmlns:a16="http://schemas.microsoft.com/office/drawing/2014/main" id="{00000000-0008-0000-0300-00000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02" name="TextBox 1">
          <a:extLst>
            <a:ext uri="{FF2B5EF4-FFF2-40B4-BE49-F238E27FC236}">
              <a16:creationId xmlns:a16="http://schemas.microsoft.com/office/drawing/2014/main" id="{00000000-0008-0000-0300-00000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03" name="TextBox 1">
          <a:extLst>
            <a:ext uri="{FF2B5EF4-FFF2-40B4-BE49-F238E27FC236}">
              <a16:creationId xmlns:a16="http://schemas.microsoft.com/office/drawing/2014/main" id="{00000000-0008-0000-0300-00000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04" name="TextBox 1">
          <a:extLst>
            <a:ext uri="{FF2B5EF4-FFF2-40B4-BE49-F238E27FC236}">
              <a16:creationId xmlns:a16="http://schemas.microsoft.com/office/drawing/2014/main" id="{00000000-0008-0000-0300-00001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05" name="TextBox 1">
          <a:extLst>
            <a:ext uri="{FF2B5EF4-FFF2-40B4-BE49-F238E27FC236}">
              <a16:creationId xmlns:a16="http://schemas.microsoft.com/office/drawing/2014/main" id="{00000000-0008-0000-0300-00001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06" name="TextBox 1">
          <a:extLst>
            <a:ext uri="{FF2B5EF4-FFF2-40B4-BE49-F238E27FC236}">
              <a16:creationId xmlns:a16="http://schemas.microsoft.com/office/drawing/2014/main" id="{00000000-0008-0000-0300-00001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07" name="TextBox 1">
          <a:extLst>
            <a:ext uri="{FF2B5EF4-FFF2-40B4-BE49-F238E27FC236}">
              <a16:creationId xmlns:a16="http://schemas.microsoft.com/office/drawing/2014/main" id="{00000000-0008-0000-0300-00001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08" name="TextBox 1">
          <a:extLst>
            <a:ext uri="{FF2B5EF4-FFF2-40B4-BE49-F238E27FC236}">
              <a16:creationId xmlns:a16="http://schemas.microsoft.com/office/drawing/2014/main" id="{00000000-0008-0000-0300-00001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09" name="TextBox 1">
          <a:extLst>
            <a:ext uri="{FF2B5EF4-FFF2-40B4-BE49-F238E27FC236}">
              <a16:creationId xmlns:a16="http://schemas.microsoft.com/office/drawing/2014/main" id="{00000000-0008-0000-0300-00001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10" name="TextBox 1">
          <a:extLst>
            <a:ext uri="{FF2B5EF4-FFF2-40B4-BE49-F238E27FC236}">
              <a16:creationId xmlns:a16="http://schemas.microsoft.com/office/drawing/2014/main" id="{00000000-0008-0000-0300-00001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11" name="TextBox 11">
          <a:extLst>
            <a:ext uri="{FF2B5EF4-FFF2-40B4-BE49-F238E27FC236}">
              <a16:creationId xmlns:a16="http://schemas.microsoft.com/office/drawing/2014/main" id="{00000000-0008-0000-0300-00001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12" name="TextBox 1">
          <a:extLst>
            <a:ext uri="{FF2B5EF4-FFF2-40B4-BE49-F238E27FC236}">
              <a16:creationId xmlns:a16="http://schemas.microsoft.com/office/drawing/2014/main" id="{00000000-0008-0000-0300-00001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13" name="TextBox 1">
          <a:extLst>
            <a:ext uri="{FF2B5EF4-FFF2-40B4-BE49-F238E27FC236}">
              <a16:creationId xmlns:a16="http://schemas.microsoft.com/office/drawing/2014/main" id="{00000000-0008-0000-0300-00001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14" name="TextBox 1">
          <a:extLst>
            <a:ext uri="{FF2B5EF4-FFF2-40B4-BE49-F238E27FC236}">
              <a16:creationId xmlns:a16="http://schemas.microsoft.com/office/drawing/2014/main" id="{00000000-0008-0000-0300-00001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15" name="TextBox 1">
          <a:extLst>
            <a:ext uri="{FF2B5EF4-FFF2-40B4-BE49-F238E27FC236}">
              <a16:creationId xmlns:a16="http://schemas.microsoft.com/office/drawing/2014/main" id="{00000000-0008-0000-0300-00001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16" name="TextBox 1">
          <a:extLst>
            <a:ext uri="{FF2B5EF4-FFF2-40B4-BE49-F238E27FC236}">
              <a16:creationId xmlns:a16="http://schemas.microsoft.com/office/drawing/2014/main" id="{00000000-0008-0000-0300-00001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17" name="TextBox 1">
          <a:extLst>
            <a:ext uri="{FF2B5EF4-FFF2-40B4-BE49-F238E27FC236}">
              <a16:creationId xmlns:a16="http://schemas.microsoft.com/office/drawing/2014/main" id="{00000000-0008-0000-0300-00001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18" name="TextBox 1">
          <a:extLst>
            <a:ext uri="{FF2B5EF4-FFF2-40B4-BE49-F238E27FC236}">
              <a16:creationId xmlns:a16="http://schemas.microsoft.com/office/drawing/2014/main" id="{00000000-0008-0000-0300-00001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19" name="TextBox 1">
          <a:extLst>
            <a:ext uri="{FF2B5EF4-FFF2-40B4-BE49-F238E27FC236}">
              <a16:creationId xmlns:a16="http://schemas.microsoft.com/office/drawing/2014/main" id="{00000000-0008-0000-0300-00001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20" name="TextBox 1">
          <a:extLst>
            <a:ext uri="{FF2B5EF4-FFF2-40B4-BE49-F238E27FC236}">
              <a16:creationId xmlns:a16="http://schemas.microsoft.com/office/drawing/2014/main" id="{00000000-0008-0000-0300-00002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21" name="TextBox 1">
          <a:extLst>
            <a:ext uri="{FF2B5EF4-FFF2-40B4-BE49-F238E27FC236}">
              <a16:creationId xmlns:a16="http://schemas.microsoft.com/office/drawing/2014/main" id="{00000000-0008-0000-0300-00002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22" name="TextBox 1">
          <a:extLst>
            <a:ext uri="{FF2B5EF4-FFF2-40B4-BE49-F238E27FC236}">
              <a16:creationId xmlns:a16="http://schemas.microsoft.com/office/drawing/2014/main" id="{00000000-0008-0000-0300-00002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23" name="TextBox 1">
          <a:extLst>
            <a:ext uri="{FF2B5EF4-FFF2-40B4-BE49-F238E27FC236}">
              <a16:creationId xmlns:a16="http://schemas.microsoft.com/office/drawing/2014/main" id="{00000000-0008-0000-0300-00002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24" name="TextBox 1">
          <a:extLst>
            <a:ext uri="{FF2B5EF4-FFF2-40B4-BE49-F238E27FC236}">
              <a16:creationId xmlns:a16="http://schemas.microsoft.com/office/drawing/2014/main" id="{00000000-0008-0000-0300-00002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25" name="TextBox 1">
          <a:extLst>
            <a:ext uri="{FF2B5EF4-FFF2-40B4-BE49-F238E27FC236}">
              <a16:creationId xmlns:a16="http://schemas.microsoft.com/office/drawing/2014/main" id="{00000000-0008-0000-0300-00002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26" name="TextBox 1">
          <a:extLst>
            <a:ext uri="{FF2B5EF4-FFF2-40B4-BE49-F238E27FC236}">
              <a16:creationId xmlns:a16="http://schemas.microsoft.com/office/drawing/2014/main" id="{00000000-0008-0000-0300-00002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27" name="TextBox 1">
          <a:extLst>
            <a:ext uri="{FF2B5EF4-FFF2-40B4-BE49-F238E27FC236}">
              <a16:creationId xmlns:a16="http://schemas.microsoft.com/office/drawing/2014/main" id="{00000000-0008-0000-0300-00002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28" name="TextBox 1">
          <a:extLst>
            <a:ext uri="{FF2B5EF4-FFF2-40B4-BE49-F238E27FC236}">
              <a16:creationId xmlns:a16="http://schemas.microsoft.com/office/drawing/2014/main" id="{00000000-0008-0000-0300-00002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29" name="TextBox 1">
          <a:extLst>
            <a:ext uri="{FF2B5EF4-FFF2-40B4-BE49-F238E27FC236}">
              <a16:creationId xmlns:a16="http://schemas.microsoft.com/office/drawing/2014/main" id="{00000000-0008-0000-0300-00002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30" name="TextBox 1">
          <a:extLst>
            <a:ext uri="{FF2B5EF4-FFF2-40B4-BE49-F238E27FC236}">
              <a16:creationId xmlns:a16="http://schemas.microsoft.com/office/drawing/2014/main" id="{00000000-0008-0000-0300-00002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31" name="TextBox 11">
          <a:extLst>
            <a:ext uri="{FF2B5EF4-FFF2-40B4-BE49-F238E27FC236}">
              <a16:creationId xmlns:a16="http://schemas.microsoft.com/office/drawing/2014/main" id="{00000000-0008-0000-0300-00002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32" name="TextBox 1">
          <a:extLst>
            <a:ext uri="{FF2B5EF4-FFF2-40B4-BE49-F238E27FC236}">
              <a16:creationId xmlns:a16="http://schemas.microsoft.com/office/drawing/2014/main" id="{00000000-0008-0000-0300-00002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33" name="TextBox 1">
          <a:extLst>
            <a:ext uri="{FF2B5EF4-FFF2-40B4-BE49-F238E27FC236}">
              <a16:creationId xmlns:a16="http://schemas.microsoft.com/office/drawing/2014/main" id="{00000000-0008-0000-0300-00002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34" name="TextBox 1">
          <a:extLst>
            <a:ext uri="{FF2B5EF4-FFF2-40B4-BE49-F238E27FC236}">
              <a16:creationId xmlns:a16="http://schemas.microsoft.com/office/drawing/2014/main" id="{00000000-0008-0000-0300-00002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35" name="TextBox 1">
          <a:extLst>
            <a:ext uri="{FF2B5EF4-FFF2-40B4-BE49-F238E27FC236}">
              <a16:creationId xmlns:a16="http://schemas.microsoft.com/office/drawing/2014/main" id="{00000000-0008-0000-0300-00002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36" name="TextBox 1">
          <a:extLst>
            <a:ext uri="{FF2B5EF4-FFF2-40B4-BE49-F238E27FC236}">
              <a16:creationId xmlns:a16="http://schemas.microsoft.com/office/drawing/2014/main" id="{00000000-0008-0000-0300-00003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37" name="TextBox 1">
          <a:extLst>
            <a:ext uri="{FF2B5EF4-FFF2-40B4-BE49-F238E27FC236}">
              <a16:creationId xmlns:a16="http://schemas.microsoft.com/office/drawing/2014/main" id="{00000000-0008-0000-0300-00003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38" name="TextBox 1">
          <a:extLst>
            <a:ext uri="{FF2B5EF4-FFF2-40B4-BE49-F238E27FC236}">
              <a16:creationId xmlns:a16="http://schemas.microsoft.com/office/drawing/2014/main" id="{00000000-0008-0000-0300-00003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39" name="TextBox 1">
          <a:extLst>
            <a:ext uri="{FF2B5EF4-FFF2-40B4-BE49-F238E27FC236}">
              <a16:creationId xmlns:a16="http://schemas.microsoft.com/office/drawing/2014/main" id="{00000000-0008-0000-0300-00003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40" name="TextBox 1">
          <a:extLst>
            <a:ext uri="{FF2B5EF4-FFF2-40B4-BE49-F238E27FC236}">
              <a16:creationId xmlns:a16="http://schemas.microsoft.com/office/drawing/2014/main" id="{00000000-0008-0000-0300-00003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41" name="TextBox 1">
          <a:extLst>
            <a:ext uri="{FF2B5EF4-FFF2-40B4-BE49-F238E27FC236}">
              <a16:creationId xmlns:a16="http://schemas.microsoft.com/office/drawing/2014/main" id="{00000000-0008-0000-0300-00003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42" name="TextBox 1">
          <a:extLst>
            <a:ext uri="{FF2B5EF4-FFF2-40B4-BE49-F238E27FC236}">
              <a16:creationId xmlns:a16="http://schemas.microsoft.com/office/drawing/2014/main" id="{00000000-0008-0000-0300-00003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43" name="TextBox 1">
          <a:extLst>
            <a:ext uri="{FF2B5EF4-FFF2-40B4-BE49-F238E27FC236}">
              <a16:creationId xmlns:a16="http://schemas.microsoft.com/office/drawing/2014/main" id="{00000000-0008-0000-0300-00003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44" name="TextBox 1">
          <a:extLst>
            <a:ext uri="{FF2B5EF4-FFF2-40B4-BE49-F238E27FC236}">
              <a16:creationId xmlns:a16="http://schemas.microsoft.com/office/drawing/2014/main" id="{00000000-0008-0000-0300-00003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45" name="TextBox 1">
          <a:extLst>
            <a:ext uri="{FF2B5EF4-FFF2-40B4-BE49-F238E27FC236}">
              <a16:creationId xmlns:a16="http://schemas.microsoft.com/office/drawing/2014/main" id="{00000000-0008-0000-0300-00003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46" name="TextBox 1">
          <a:extLst>
            <a:ext uri="{FF2B5EF4-FFF2-40B4-BE49-F238E27FC236}">
              <a16:creationId xmlns:a16="http://schemas.microsoft.com/office/drawing/2014/main" id="{00000000-0008-0000-0300-00003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47" name="TextBox 1">
          <a:extLst>
            <a:ext uri="{FF2B5EF4-FFF2-40B4-BE49-F238E27FC236}">
              <a16:creationId xmlns:a16="http://schemas.microsoft.com/office/drawing/2014/main" id="{00000000-0008-0000-0300-00003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48" name="TextBox 1">
          <a:extLst>
            <a:ext uri="{FF2B5EF4-FFF2-40B4-BE49-F238E27FC236}">
              <a16:creationId xmlns:a16="http://schemas.microsoft.com/office/drawing/2014/main" id="{00000000-0008-0000-0300-00003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49" name="TextBox 1">
          <a:extLst>
            <a:ext uri="{FF2B5EF4-FFF2-40B4-BE49-F238E27FC236}">
              <a16:creationId xmlns:a16="http://schemas.microsoft.com/office/drawing/2014/main" id="{00000000-0008-0000-0300-00003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50" name="TextBox 5949">
          <a:extLst>
            <a:ext uri="{FF2B5EF4-FFF2-40B4-BE49-F238E27FC236}">
              <a16:creationId xmlns:a16="http://schemas.microsoft.com/office/drawing/2014/main" id="{00000000-0008-0000-0300-00003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51" name="TextBox 1">
          <a:extLst>
            <a:ext uri="{FF2B5EF4-FFF2-40B4-BE49-F238E27FC236}">
              <a16:creationId xmlns:a16="http://schemas.microsoft.com/office/drawing/2014/main" id="{00000000-0008-0000-0300-00003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52" name="TextBox 1">
          <a:extLst>
            <a:ext uri="{FF2B5EF4-FFF2-40B4-BE49-F238E27FC236}">
              <a16:creationId xmlns:a16="http://schemas.microsoft.com/office/drawing/2014/main" id="{00000000-0008-0000-0300-00004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53" name="TextBox 1">
          <a:extLst>
            <a:ext uri="{FF2B5EF4-FFF2-40B4-BE49-F238E27FC236}">
              <a16:creationId xmlns:a16="http://schemas.microsoft.com/office/drawing/2014/main" id="{00000000-0008-0000-0300-00004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54" name="TextBox 1">
          <a:extLst>
            <a:ext uri="{FF2B5EF4-FFF2-40B4-BE49-F238E27FC236}">
              <a16:creationId xmlns:a16="http://schemas.microsoft.com/office/drawing/2014/main" id="{00000000-0008-0000-0300-00004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55" name="TextBox 1">
          <a:extLst>
            <a:ext uri="{FF2B5EF4-FFF2-40B4-BE49-F238E27FC236}">
              <a16:creationId xmlns:a16="http://schemas.microsoft.com/office/drawing/2014/main" id="{00000000-0008-0000-0300-00004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56" name="TextBox 1">
          <a:extLst>
            <a:ext uri="{FF2B5EF4-FFF2-40B4-BE49-F238E27FC236}">
              <a16:creationId xmlns:a16="http://schemas.microsoft.com/office/drawing/2014/main" id="{00000000-0008-0000-0300-00004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57" name="TextBox 1">
          <a:extLst>
            <a:ext uri="{FF2B5EF4-FFF2-40B4-BE49-F238E27FC236}">
              <a16:creationId xmlns:a16="http://schemas.microsoft.com/office/drawing/2014/main" id="{00000000-0008-0000-0300-00004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58" name="TextBox 1">
          <a:extLst>
            <a:ext uri="{FF2B5EF4-FFF2-40B4-BE49-F238E27FC236}">
              <a16:creationId xmlns:a16="http://schemas.microsoft.com/office/drawing/2014/main" id="{00000000-0008-0000-0300-00004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59" name="TextBox 1">
          <a:extLst>
            <a:ext uri="{FF2B5EF4-FFF2-40B4-BE49-F238E27FC236}">
              <a16:creationId xmlns:a16="http://schemas.microsoft.com/office/drawing/2014/main" id="{00000000-0008-0000-0300-00004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60" name="TextBox 1">
          <a:extLst>
            <a:ext uri="{FF2B5EF4-FFF2-40B4-BE49-F238E27FC236}">
              <a16:creationId xmlns:a16="http://schemas.microsoft.com/office/drawing/2014/main" id="{00000000-0008-0000-0300-00004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61" name="TextBox 1">
          <a:extLst>
            <a:ext uri="{FF2B5EF4-FFF2-40B4-BE49-F238E27FC236}">
              <a16:creationId xmlns:a16="http://schemas.microsoft.com/office/drawing/2014/main" id="{00000000-0008-0000-0300-00004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62" name="TextBox 1">
          <a:extLst>
            <a:ext uri="{FF2B5EF4-FFF2-40B4-BE49-F238E27FC236}">
              <a16:creationId xmlns:a16="http://schemas.microsoft.com/office/drawing/2014/main" id="{00000000-0008-0000-0300-00004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63" name="TextBox 1">
          <a:extLst>
            <a:ext uri="{FF2B5EF4-FFF2-40B4-BE49-F238E27FC236}">
              <a16:creationId xmlns:a16="http://schemas.microsoft.com/office/drawing/2014/main" id="{00000000-0008-0000-0300-00004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64" name="TextBox 1">
          <a:extLst>
            <a:ext uri="{FF2B5EF4-FFF2-40B4-BE49-F238E27FC236}">
              <a16:creationId xmlns:a16="http://schemas.microsoft.com/office/drawing/2014/main" id="{00000000-0008-0000-0300-00004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65" name="TextBox 1">
          <a:extLst>
            <a:ext uri="{FF2B5EF4-FFF2-40B4-BE49-F238E27FC236}">
              <a16:creationId xmlns:a16="http://schemas.microsoft.com/office/drawing/2014/main" id="{00000000-0008-0000-0300-00004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66" name="TextBox 1">
          <a:extLst>
            <a:ext uri="{FF2B5EF4-FFF2-40B4-BE49-F238E27FC236}">
              <a16:creationId xmlns:a16="http://schemas.microsoft.com/office/drawing/2014/main" id="{00000000-0008-0000-0300-00004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67" name="TextBox 1">
          <a:extLst>
            <a:ext uri="{FF2B5EF4-FFF2-40B4-BE49-F238E27FC236}">
              <a16:creationId xmlns:a16="http://schemas.microsoft.com/office/drawing/2014/main" id="{00000000-0008-0000-0300-00004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68" name="TextBox 1">
          <a:extLst>
            <a:ext uri="{FF2B5EF4-FFF2-40B4-BE49-F238E27FC236}">
              <a16:creationId xmlns:a16="http://schemas.microsoft.com/office/drawing/2014/main" id="{00000000-0008-0000-0300-00005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69" name="TextBox 11">
          <a:extLst>
            <a:ext uri="{FF2B5EF4-FFF2-40B4-BE49-F238E27FC236}">
              <a16:creationId xmlns:a16="http://schemas.microsoft.com/office/drawing/2014/main" id="{00000000-0008-0000-0300-00005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70" name="TextBox 1">
          <a:extLst>
            <a:ext uri="{FF2B5EF4-FFF2-40B4-BE49-F238E27FC236}">
              <a16:creationId xmlns:a16="http://schemas.microsoft.com/office/drawing/2014/main" id="{00000000-0008-0000-0300-00005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71" name="TextBox 1">
          <a:extLst>
            <a:ext uri="{FF2B5EF4-FFF2-40B4-BE49-F238E27FC236}">
              <a16:creationId xmlns:a16="http://schemas.microsoft.com/office/drawing/2014/main" id="{00000000-0008-0000-0300-00005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72" name="TextBox 1">
          <a:extLst>
            <a:ext uri="{FF2B5EF4-FFF2-40B4-BE49-F238E27FC236}">
              <a16:creationId xmlns:a16="http://schemas.microsoft.com/office/drawing/2014/main" id="{00000000-0008-0000-0300-00005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73" name="TextBox 1">
          <a:extLst>
            <a:ext uri="{FF2B5EF4-FFF2-40B4-BE49-F238E27FC236}">
              <a16:creationId xmlns:a16="http://schemas.microsoft.com/office/drawing/2014/main" id="{00000000-0008-0000-0300-00005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74" name="TextBox 1">
          <a:extLst>
            <a:ext uri="{FF2B5EF4-FFF2-40B4-BE49-F238E27FC236}">
              <a16:creationId xmlns:a16="http://schemas.microsoft.com/office/drawing/2014/main" id="{00000000-0008-0000-0300-00005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75" name="TextBox 1">
          <a:extLst>
            <a:ext uri="{FF2B5EF4-FFF2-40B4-BE49-F238E27FC236}">
              <a16:creationId xmlns:a16="http://schemas.microsoft.com/office/drawing/2014/main" id="{00000000-0008-0000-0300-00005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76" name="TextBox 1">
          <a:extLst>
            <a:ext uri="{FF2B5EF4-FFF2-40B4-BE49-F238E27FC236}">
              <a16:creationId xmlns:a16="http://schemas.microsoft.com/office/drawing/2014/main" id="{00000000-0008-0000-0300-00005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77" name="TextBox 1">
          <a:extLst>
            <a:ext uri="{FF2B5EF4-FFF2-40B4-BE49-F238E27FC236}">
              <a16:creationId xmlns:a16="http://schemas.microsoft.com/office/drawing/2014/main" id="{00000000-0008-0000-0300-00005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78" name="TextBox 1">
          <a:extLst>
            <a:ext uri="{FF2B5EF4-FFF2-40B4-BE49-F238E27FC236}">
              <a16:creationId xmlns:a16="http://schemas.microsoft.com/office/drawing/2014/main" id="{00000000-0008-0000-0300-00005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79" name="TextBox 1">
          <a:extLst>
            <a:ext uri="{FF2B5EF4-FFF2-40B4-BE49-F238E27FC236}">
              <a16:creationId xmlns:a16="http://schemas.microsoft.com/office/drawing/2014/main" id="{00000000-0008-0000-0300-00005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80" name="TextBox 1">
          <a:extLst>
            <a:ext uri="{FF2B5EF4-FFF2-40B4-BE49-F238E27FC236}">
              <a16:creationId xmlns:a16="http://schemas.microsoft.com/office/drawing/2014/main" id="{00000000-0008-0000-0300-00005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81" name="TextBox 1">
          <a:extLst>
            <a:ext uri="{FF2B5EF4-FFF2-40B4-BE49-F238E27FC236}">
              <a16:creationId xmlns:a16="http://schemas.microsoft.com/office/drawing/2014/main" id="{00000000-0008-0000-0300-00005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82" name="TextBox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83" name="TextBox 1">
          <a:extLst>
            <a:ext uri="{FF2B5EF4-FFF2-40B4-BE49-F238E27FC236}">
              <a16:creationId xmlns:a16="http://schemas.microsoft.com/office/drawing/2014/main" id="{00000000-0008-0000-0300-00005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84" name="TextBox 1">
          <a:extLst>
            <a:ext uri="{FF2B5EF4-FFF2-40B4-BE49-F238E27FC236}">
              <a16:creationId xmlns:a16="http://schemas.microsoft.com/office/drawing/2014/main" id="{00000000-0008-0000-0300-00006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85" name="TextBox 1">
          <a:extLst>
            <a:ext uri="{FF2B5EF4-FFF2-40B4-BE49-F238E27FC236}">
              <a16:creationId xmlns:a16="http://schemas.microsoft.com/office/drawing/2014/main" id="{00000000-0008-0000-0300-00006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86" name="TextBox 1">
          <a:extLst>
            <a:ext uri="{FF2B5EF4-FFF2-40B4-BE49-F238E27FC236}">
              <a16:creationId xmlns:a16="http://schemas.microsoft.com/office/drawing/2014/main" id="{00000000-0008-0000-0300-00006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87" name="TextBox 1">
          <a:extLst>
            <a:ext uri="{FF2B5EF4-FFF2-40B4-BE49-F238E27FC236}">
              <a16:creationId xmlns:a16="http://schemas.microsoft.com/office/drawing/2014/main" id="{00000000-0008-0000-0300-00006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88" name="TextBox 5987">
          <a:extLst>
            <a:ext uri="{FF2B5EF4-FFF2-40B4-BE49-F238E27FC236}">
              <a16:creationId xmlns:a16="http://schemas.microsoft.com/office/drawing/2014/main" id="{00000000-0008-0000-0300-00006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89" name="TextBox 1">
          <a:extLst>
            <a:ext uri="{FF2B5EF4-FFF2-40B4-BE49-F238E27FC236}">
              <a16:creationId xmlns:a16="http://schemas.microsoft.com/office/drawing/2014/main" id="{00000000-0008-0000-0300-00006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90" name="TextBox 1">
          <a:extLst>
            <a:ext uri="{FF2B5EF4-FFF2-40B4-BE49-F238E27FC236}">
              <a16:creationId xmlns:a16="http://schemas.microsoft.com/office/drawing/2014/main" id="{00000000-0008-0000-0300-00006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91" name="TextBox 1">
          <a:extLst>
            <a:ext uri="{FF2B5EF4-FFF2-40B4-BE49-F238E27FC236}">
              <a16:creationId xmlns:a16="http://schemas.microsoft.com/office/drawing/2014/main" id="{00000000-0008-0000-0300-00006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92" name="TextBox 1">
          <a:extLst>
            <a:ext uri="{FF2B5EF4-FFF2-40B4-BE49-F238E27FC236}">
              <a16:creationId xmlns:a16="http://schemas.microsoft.com/office/drawing/2014/main" id="{00000000-0008-0000-0300-00006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93" name="TextBox 1">
          <a:extLst>
            <a:ext uri="{FF2B5EF4-FFF2-40B4-BE49-F238E27FC236}">
              <a16:creationId xmlns:a16="http://schemas.microsoft.com/office/drawing/2014/main" id="{00000000-0008-0000-0300-00006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94" name="TextBox 1">
          <a:extLst>
            <a:ext uri="{FF2B5EF4-FFF2-40B4-BE49-F238E27FC236}">
              <a16:creationId xmlns:a16="http://schemas.microsoft.com/office/drawing/2014/main" id="{00000000-0008-0000-0300-00006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95" name="TextBox 1">
          <a:extLst>
            <a:ext uri="{FF2B5EF4-FFF2-40B4-BE49-F238E27FC236}">
              <a16:creationId xmlns:a16="http://schemas.microsoft.com/office/drawing/2014/main" id="{00000000-0008-0000-0300-00006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96" name="TextBox 1">
          <a:extLst>
            <a:ext uri="{FF2B5EF4-FFF2-40B4-BE49-F238E27FC236}">
              <a16:creationId xmlns:a16="http://schemas.microsoft.com/office/drawing/2014/main" id="{00000000-0008-0000-0300-00006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97" name="TextBox 1">
          <a:extLst>
            <a:ext uri="{FF2B5EF4-FFF2-40B4-BE49-F238E27FC236}">
              <a16:creationId xmlns:a16="http://schemas.microsoft.com/office/drawing/2014/main" id="{00000000-0008-0000-0300-00006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98" name="TextBox 1">
          <a:extLst>
            <a:ext uri="{FF2B5EF4-FFF2-40B4-BE49-F238E27FC236}">
              <a16:creationId xmlns:a16="http://schemas.microsoft.com/office/drawing/2014/main" id="{00000000-0008-0000-0300-00006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5999" name="TextBox 1">
          <a:extLst>
            <a:ext uri="{FF2B5EF4-FFF2-40B4-BE49-F238E27FC236}">
              <a16:creationId xmlns:a16="http://schemas.microsoft.com/office/drawing/2014/main" id="{00000000-0008-0000-0300-00006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00" name="TextBox 1">
          <a:extLst>
            <a:ext uri="{FF2B5EF4-FFF2-40B4-BE49-F238E27FC236}">
              <a16:creationId xmlns:a16="http://schemas.microsoft.com/office/drawing/2014/main" id="{00000000-0008-0000-0300-00007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01" name="TextBox 1">
          <a:extLst>
            <a:ext uri="{FF2B5EF4-FFF2-40B4-BE49-F238E27FC236}">
              <a16:creationId xmlns:a16="http://schemas.microsoft.com/office/drawing/2014/main" id="{00000000-0008-0000-0300-00007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02" name="TextBox 1">
          <a:extLst>
            <a:ext uri="{FF2B5EF4-FFF2-40B4-BE49-F238E27FC236}">
              <a16:creationId xmlns:a16="http://schemas.microsoft.com/office/drawing/2014/main" id="{00000000-0008-0000-0300-00007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03" name="TextBox 1">
          <a:extLst>
            <a:ext uri="{FF2B5EF4-FFF2-40B4-BE49-F238E27FC236}">
              <a16:creationId xmlns:a16="http://schemas.microsoft.com/office/drawing/2014/main" id="{00000000-0008-0000-0300-00007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04" name="TextBox 1">
          <a:extLst>
            <a:ext uri="{FF2B5EF4-FFF2-40B4-BE49-F238E27FC236}">
              <a16:creationId xmlns:a16="http://schemas.microsoft.com/office/drawing/2014/main" id="{00000000-0008-0000-0300-00007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05" name="TextBox 1">
          <a:extLst>
            <a:ext uri="{FF2B5EF4-FFF2-40B4-BE49-F238E27FC236}">
              <a16:creationId xmlns:a16="http://schemas.microsoft.com/office/drawing/2014/main" id="{00000000-0008-0000-0300-00007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06" name="TextBox 1">
          <a:extLst>
            <a:ext uri="{FF2B5EF4-FFF2-40B4-BE49-F238E27FC236}">
              <a16:creationId xmlns:a16="http://schemas.microsoft.com/office/drawing/2014/main" id="{00000000-0008-0000-0300-00007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07" name="TextBox 1">
          <a:extLst>
            <a:ext uri="{FF2B5EF4-FFF2-40B4-BE49-F238E27FC236}">
              <a16:creationId xmlns:a16="http://schemas.microsoft.com/office/drawing/2014/main" id="{00000000-0008-0000-0300-00007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08" name="TextBox 11">
          <a:extLst>
            <a:ext uri="{FF2B5EF4-FFF2-40B4-BE49-F238E27FC236}">
              <a16:creationId xmlns:a16="http://schemas.microsoft.com/office/drawing/2014/main" id="{00000000-0008-0000-0300-00007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09" name="TextBox 1">
          <a:extLst>
            <a:ext uri="{FF2B5EF4-FFF2-40B4-BE49-F238E27FC236}">
              <a16:creationId xmlns:a16="http://schemas.microsoft.com/office/drawing/2014/main" id="{00000000-0008-0000-0300-00007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10" name="TextBox 1">
          <a:extLst>
            <a:ext uri="{FF2B5EF4-FFF2-40B4-BE49-F238E27FC236}">
              <a16:creationId xmlns:a16="http://schemas.microsoft.com/office/drawing/2014/main" id="{00000000-0008-0000-0300-00007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11" name="TextBox 1">
          <a:extLst>
            <a:ext uri="{FF2B5EF4-FFF2-40B4-BE49-F238E27FC236}">
              <a16:creationId xmlns:a16="http://schemas.microsoft.com/office/drawing/2014/main" id="{00000000-0008-0000-0300-00007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12" name="TextBox 1">
          <a:extLst>
            <a:ext uri="{FF2B5EF4-FFF2-40B4-BE49-F238E27FC236}">
              <a16:creationId xmlns:a16="http://schemas.microsoft.com/office/drawing/2014/main" id="{00000000-0008-0000-0300-00007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13" name="TextBox 1">
          <a:extLst>
            <a:ext uri="{FF2B5EF4-FFF2-40B4-BE49-F238E27FC236}">
              <a16:creationId xmlns:a16="http://schemas.microsoft.com/office/drawing/2014/main" id="{00000000-0008-0000-0300-00007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14" name="TextBox 1">
          <a:extLst>
            <a:ext uri="{FF2B5EF4-FFF2-40B4-BE49-F238E27FC236}">
              <a16:creationId xmlns:a16="http://schemas.microsoft.com/office/drawing/2014/main" id="{00000000-0008-0000-0300-00007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15" name="TextBox 1">
          <a:extLst>
            <a:ext uri="{FF2B5EF4-FFF2-40B4-BE49-F238E27FC236}">
              <a16:creationId xmlns:a16="http://schemas.microsoft.com/office/drawing/2014/main" id="{00000000-0008-0000-0300-00007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16" name="TextBox 1">
          <a:extLst>
            <a:ext uri="{FF2B5EF4-FFF2-40B4-BE49-F238E27FC236}">
              <a16:creationId xmlns:a16="http://schemas.microsoft.com/office/drawing/2014/main" id="{00000000-0008-0000-0300-00008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17" name="TextBox 1">
          <a:extLst>
            <a:ext uri="{FF2B5EF4-FFF2-40B4-BE49-F238E27FC236}">
              <a16:creationId xmlns:a16="http://schemas.microsoft.com/office/drawing/2014/main" id="{00000000-0008-0000-0300-00008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18" name="TextBox 1">
          <a:extLst>
            <a:ext uri="{FF2B5EF4-FFF2-40B4-BE49-F238E27FC236}">
              <a16:creationId xmlns:a16="http://schemas.microsoft.com/office/drawing/2014/main" id="{00000000-0008-0000-0300-00008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19" name="TextBox 1">
          <a:extLst>
            <a:ext uri="{FF2B5EF4-FFF2-40B4-BE49-F238E27FC236}">
              <a16:creationId xmlns:a16="http://schemas.microsoft.com/office/drawing/2014/main" id="{00000000-0008-0000-0300-00008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20" name="TextBox 1">
          <a:extLst>
            <a:ext uri="{FF2B5EF4-FFF2-40B4-BE49-F238E27FC236}">
              <a16:creationId xmlns:a16="http://schemas.microsoft.com/office/drawing/2014/main" id="{00000000-0008-0000-0300-00008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21" name="TextBox 1">
          <a:extLst>
            <a:ext uri="{FF2B5EF4-FFF2-40B4-BE49-F238E27FC236}">
              <a16:creationId xmlns:a16="http://schemas.microsoft.com/office/drawing/2014/main" id="{00000000-0008-0000-0300-00008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22" name="TextBox 1">
          <a:extLst>
            <a:ext uri="{FF2B5EF4-FFF2-40B4-BE49-F238E27FC236}">
              <a16:creationId xmlns:a16="http://schemas.microsoft.com/office/drawing/2014/main" id="{00000000-0008-0000-0300-00008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23" name="TextBox 1">
          <a:extLst>
            <a:ext uri="{FF2B5EF4-FFF2-40B4-BE49-F238E27FC236}">
              <a16:creationId xmlns:a16="http://schemas.microsoft.com/office/drawing/2014/main" id="{00000000-0008-0000-0300-00008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24" name="TextBox 1">
          <a:extLst>
            <a:ext uri="{FF2B5EF4-FFF2-40B4-BE49-F238E27FC236}">
              <a16:creationId xmlns:a16="http://schemas.microsoft.com/office/drawing/2014/main" id="{00000000-0008-0000-0300-00008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25" name="TextBox 1">
          <a:extLst>
            <a:ext uri="{FF2B5EF4-FFF2-40B4-BE49-F238E27FC236}">
              <a16:creationId xmlns:a16="http://schemas.microsoft.com/office/drawing/2014/main" id="{00000000-0008-0000-0300-00008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26" name="TextBox 1">
          <a:extLst>
            <a:ext uri="{FF2B5EF4-FFF2-40B4-BE49-F238E27FC236}">
              <a16:creationId xmlns:a16="http://schemas.microsoft.com/office/drawing/2014/main" id="{00000000-0008-0000-0300-00008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27" name="TextBox 11">
          <a:extLst>
            <a:ext uri="{FF2B5EF4-FFF2-40B4-BE49-F238E27FC236}">
              <a16:creationId xmlns:a16="http://schemas.microsoft.com/office/drawing/2014/main" id="{00000000-0008-0000-0300-00008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28" name="TextBox 1">
          <a:extLst>
            <a:ext uri="{FF2B5EF4-FFF2-40B4-BE49-F238E27FC236}">
              <a16:creationId xmlns:a16="http://schemas.microsoft.com/office/drawing/2014/main" id="{00000000-0008-0000-0300-00008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29" name="TextBox 1">
          <a:extLst>
            <a:ext uri="{FF2B5EF4-FFF2-40B4-BE49-F238E27FC236}">
              <a16:creationId xmlns:a16="http://schemas.microsoft.com/office/drawing/2014/main" id="{00000000-0008-0000-0300-00008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30" name="TextBox 1">
          <a:extLst>
            <a:ext uri="{FF2B5EF4-FFF2-40B4-BE49-F238E27FC236}">
              <a16:creationId xmlns:a16="http://schemas.microsoft.com/office/drawing/2014/main" id="{00000000-0008-0000-0300-00008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31" name="TextBox 1">
          <a:extLst>
            <a:ext uri="{FF2B5EF4-FFF2-40B4-BE49-F238E27FC236}">
              <a16:creationId xmlns:a16="http://schemas.microsoft.com/office/drawing/2014/main" id="{00000000-0008-0000-0300-00008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32" name="TextBox 1">
          <a:extLst>
            <a:ext uri="{FF2B5EF4-FFF2-40B4-BE49-F238E27FC236}">
              <a16:creationId xmlns:a16="http://schemas.microsoft.com/office/drawing/2014/main" id="{00000000-0008-0000-0300-00009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33" name="TextBox 1">
          <a:extLst>
            <a:ext uri="{FF2B5EF4-FFF2-40B4-BE49-F238E27FC236}">
              <a16:creationId xmlns:a16="http://schemas.microsoft.com/office/drawing/2014/main" id="{00000000-0008-0000-0300-00009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34" name="TextBox 1">
          <a:extLst>
            <a:ext uri="{FF2B5EF4-FFF2-40B4-BE49-F238E27FC236}">
              <a16:creationId xmlns:a16="http://schemas.microsoft.com/office/drawing/2014/main" id="{00000000-0008-0000-0300-00009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35" name="TextBox 1">
          <a:extLst>
            <a:ext uri="{FF2B5EF4-FFF2-40B4-BE49-F238E27FC236}">
              <a16:creationId xmlns:a16="http://schemas.microsoft.com/office/drawing/2014/main" id="{00000000-0008-0000-0300-00009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36" name="TextBox 1">
          <a:extLst>
            <a:ext uri="{FF2B5EF4-FFF2-40B4-BE49-F238E27FC236}">
              <a16:creationId xmlns:a16="http://schemas.microsoft.com/office/drawing/2014/main" id="{00000000-0008-0000-0300-00009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37" name="TextBox 1">
          <a:extLst>
            <a:ext uri="{FF2B5EF4-FFF2-40B4-BE49-F238E27FC236}">
              <a16:creationId xmlns:a16="http://schemas.microsoft.com/office/drawing/2014/main" id="{00000000-0008-0000-0300-00009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38" name="TextBox 1">
          <a:extLst>
            <a:ext uri="{FF2B5EF4-FFF2-40B4-BE49-F238E27FC236}">
              <a16:creationId xmlns:a16="http://schemas.microsoft.com/office/drawing/2014/main" id="{00000000-0008-0000-0300-00009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39" name="TextBox 1">
          <a:extLst>
            <a:ext uri="{FF2B5EF4-FFF2-40B4-BE49-F238E27FC236}">
              <a16:creationId xmlns:a16="http://schemas.microsoft.com/office/drawing/2014/main" id="{00000000-0008-0000-0300-00009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40" name="TextBox 1">
          <a:extLst>
            <a:ext uri="{FF2B5EF4-FFF2-40B4-BE49-F238E27FC236}">
              <a16:creationId xmlns:a16="http://schemas.microsoft.com/office/drawing/2014/main" id="{00000000-0008-0000-0300-00009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41" name="TextBox 1">
          <a:extLst>
            <a:ext uri="{FF2B5EF4-FFF2-40B4-BE49-F238E27FC236}">
              <a16:creationId xmlns:a16="http://schemas.microsoft.com/office/drawing/2014/main" id="{00000000-0008-0000-0300-00009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42" name="TextBox 1">
          <a:extLst>
            <a:ext uri="{FF2B5EF4-FFF2-40B4-BE49-F238E27FC236}">
              <a16:creationId xmlns:a16="http://schemas.microsoft.com/office/drawing/2014/main" id="{00000000-0008-0000-0300-00009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43" name="TextBox 1">
          <a:extLst>
            <a:ext uri="{FF2B5EF4-FFF2-40B4-BE49-F238E27FC236}">
              <a16:creationId xmlns:a16="http://schemas.microsoft.com/office/drawing/2014/main" id="{00000000-0008-0000-0300-00009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44" name="TextBox 1">
          <a:extLst>
            <a:ext uri="{FF2B5EF4-FFF2-40B4-BE49-F238E27FC236}">
              <a16:creationId xmlns:a16="http://schemas.microsoft.com/office/drawing/2014/main" id="{00000000-0008-0000-0300-00009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45" name="TextBox 1">
          <a:extLst>
            <a:ext uri="{FF2B5EF4-FFF2-40B4-BE49-F238E27FC236}">
              <a16:creationId xmlns:a16="http://schemas.microsoft.com/office/drawing/2014/main" id="{00000000-0008-0000-0300-00009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46" name="TextBox 11">
          <a:extLst>
            <a:ext uri="{FF2B5EF4-FFF2-40B4-BE49-F238E27FC236}">
              <a16:creationId xmlns:a16="http://schemas.microsoft.com/office/drawing/2014/main" id="{00000000-0008-0000-0300-00009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47" name="TextBox 1">
          <a:extLst>
            <a:ext uri="{FF2B5EF4-FFF2-40B4-BE49-F238E27FC236}">
              <a16:creationId xmlns:a16="http://schemas.microsoft.com/office/drawing/2014/main" id="{00000000-0008-0000-0300-00009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48" name="TextBox 1">
          <a:extLst>
            <a:ext uri="{FF2B5EF4-FFF2-40B4-BE49-F238E27FC236}">
              <a16:creationId xmlns:a16="http://schemas.microsoft.com/office/drawing/2014/main" id="{00000000-0008-0000-0300-0000A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49" name="TextBox 1">
          <a:extLst>
            <a:ext uri="{FF2B5EF4-FFF2-40B4-BE49-F238E27FC236}">
              <a16:creationId xmlns:a16="http://schemas.microsoft.com/office/drawing/2014/main" id="{00000000-0008-0000-0300-0000A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50" name="TextBox 1">
          <a:extLst>
            <a:ext uri="{FF2B5EF4-FFF2-40B4-BE49-F238E27FC236}">
              <a16:creationId xmlns:a16="http://schemas.microsoft.com/office/drawing/2014/main" id="{00000000-0008-0000-0300-0000A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51" name="TextBox 1">
          <a:extLst>
            <a:ext uri="{FF2B5EF4-FFF2-40B4-BE49-F238E27FC236}">
              <a16:creationId xmlns:a16="http://schemas.microsoft.com/office/drawing/2014/main" id="{00000000-0008-0000-0300-0000A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52" name="TextBox 1">
          <a:extLst>
            <a:ext uri="{FF2B5EF4-FFF2-40B4-BE49-F238E27FC236}">
              <a16:creationId xmlns:a16="http://schemas.microsoft.com/office/drawing/2014/main" id="{00000000-0008-0000-0300-0000A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53" name="TextBox 1">
          <a:extLst>
            <a:ext uri="{FF2B5EF4-FFF2-40B4-BE49-F238E27FC236}">
              <a16:creationId xmlns:a16="http://schemas.microsoft.com/office/drawing/2014/main" id="{00000000-0008-0000-0300-0000A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54" name="TextBox 1">
          <a:extLst>
            <a:ext uri="{FF2B5EF4-FFF2-40B4-BE49-F238E27FC236}">
              <a16:creationId xmlns:a16="http://schemas.microsoft.com/office/drawing/2014/main" id="{00000000-0008-0000-0300-0000A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55" name="TextBox 1">
          <a:extLst>
            <a:ext uri="{FF2B5EF4-FFF2-40B4-BE49-F238E27FC236}">
              <a16:creationId xmlns:a16="http://schemas.microsoft.com/office/drawing/2014/main" id="{00000000-0008-0000-0300-0000A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56" name="TextBox 1">
          <a:extLst>
            <a:ext uri="{FF2B5EF4-FFF2-40B4-BE49-F238E27FC236}">
              <a16:creationId xmlns:a16="http://schemas.microsoft.com/office/drawing/2014/main" id="{00000000-0008-0000-0300-0000A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57" name="TextBox 1">
          <a:extLst>
            <a:ext uri="{FF2B5EF4-FFF2-40B4-BE49-F238E27FC236}">
              <a16:creationId xmlns:a16="http://schemas.microsoft.com/office/drawing/2014/main" id="{00000000-0008-0000-0300-0000A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58" name="TextBox 1">
          <a:extLst>
            <a:ext uri="{FF2B5EF4-FFF2-40B4-BE49-F238E27FC236}">
              <a16:creationId xmlns:a16="http://schemas.microsoft.com/office/drawing/2014/main" id="{00000000-0008-0000-0300-0000A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59" name="TextBox 1">
          <a:extLst>
            <a:ext uri="{FF2B5EF4-FFF2-40B4-BE49-F238E27FC236}">
              <a16:creationId xmlns:a16="http://schemas.microsoft.com/office/drawing/2014/main" id="{00000000-0008-0000-0300-0000A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60" name="TextBox 1">
          <a:extLst>
            <a:ext uri="{FF2B5EF4-FFF2-40B4-BE49-F238E27FC236}">
              <a16:creationId xmlns:a16="http://schemas.microsoft.com/office/drawing/2014/main" id="{00000000-0008-0000-0300-0000A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61" name="TextBox 1">
          <a:extLst>
            <a:ext uri="{FF2B5EF4-FFF2-40B4-BE49-F238E27FC236}">
              <a16:creationId xmlns:a16="http://schemas.microsoft.com/office/drawing/2014/main" id="{00000000-0008-0000-0300-0000A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62" name="TextBox 1">
          <a:extLst>
            <a:ext uri="{FF2B5EF4-FFF2-40B4-BE49-F238E27FC236}">
              <a16:creationId xmlns:a16="http://schemas.microsoft.com/office/drawing/2014/main" id="{00000000-0008-0000-0300-0000A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63" name="TextBox 1">
          <a:extLst>
            <a:ext uri="{FF2B5EF4-FFF2-40B4-BE49-F238E27FC236}">
              <a16:creationId xmlns:a16="http://schemas.microsoft.com/office/drawing/2014/main" id="{00000000-0008-0000-0300-0000A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64" name="TextBox 1">
          <a:extLst>
            <a:ext uri="{FF2B5EF4-FFF2-40B4-BE49-F238E27FC236}">
              <a16:creationId xmlns:a16="http://schemas.microsoft.com/office/drawing/2014/main" id="{00000000-0008-0000-0300-0000B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65" name="TextBox 11">
          <a:extLst>
            <a:ext uri="{FF2B5EF4-FFF2-40B4-BE49-F238E27FC236}">
              <a16:creationId xmlns:a16="http://schemas.microsoft.com/office/drawing/2014/main" id="{00000000-0008-0000-0300-0000B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66" name="TextBox 1">
          <a:extLst>
            <a:ext uri="{FF2B5EF4-FFF2-40B4-BE49-F238E27FC236}">
              <a16:creationId xmlns:a16="http://schemas.microsoft.com/office/drawing/2014/main" id="{00000000-0008-0000-0300-0000B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67" name="TextBox 1">
          <a:extLst>
            <a:ext uri="{FF2B5EF4-FFF2-40B4-BE49-F238E27FC236}">
              <a16:creationId xmlns:a16="http://schemas.microsoft.com/office/drawing/2014/main" id="{00000000-0008-0000-0300-0000B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68" name="TextBox 1">
          <a:extLst>
            <a:ext uri="{FF2B5EF4-FFF2-40B4-BE49-F238E27FC236}">
              <a16:creationId xmlns:a16="http://schemas.microsoft.com/office/drawing/2014/main" id="{00000000-0008-0000-0300-0000B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69" name="TextBox 1">
          <a:extLst>
            <a:ext uri="{FF2B5EF4-FFF2-40B4-BE49-F238E27FC236}">
              <a16:creationId xmlns:a16="http://schemas.microsoft.com/office/drawing/2014/main" id="{00000000-0008-0000-0300-0000B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70" name="TextBox 1">
          <a:extLst>
            <a:ext uri="{FF2B5EF4-FFF2-40B4-BE49-F238E27FC236}">
              <a16:creationId xmlns:a16="http://schemas.microsoft.com/office/drawing/2014/main" id="{00000000-0008-0000-0300-0000B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71" name="TextBox 1">
          <a:extLst>
            <a:ext uri="{FF2B5EF4-FFF2-40B4-BE49-F238E27FC236}">
              <a16:creationId xmlns:a16="http://schemas.microsoft.com/office/drawing/2014/main" id="{00000000-0008-0000-0300-0000B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72" name="TextBox 1">
          <a:extLst>
            <a:ext uri="{FF2B5EF4-FFF2-40B4-BE49-F238E27FC236}">
              <a16:creationId xmlns:a16="http://schemas.microsoft.com/office/drawing/2014/main" id="{00000000-0008-0000-0300-0000B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73" name="TextBox 1">
          <a:extLst>
            <a:ext uri="{FF2B5EF4-FFF2-40B4-BE49-F238E27FC236}">
              <a16:creationId xmlns:a16="http://schemas.microsoft.com/office/drawing/2014/main" id="{00000000-0008-0000-0300-0000B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74" name="TextBox 1">
          <a:extLst>
            <a:ext uri="{FF2B5EF4-FFF2-40B4-BE49-F238E27FC236}">
              <a16:creationId xmlns:a16="http://schemas.microsoft.com/office/drawing/2014/main" id="{00000000-0008-0000-0300-0000B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75" name="TextBox 1">
          <a:extLst>
            <a:ext uri="{FF2B5EF4-FFF2-40B4-BE49-F238E27FC236}">
              <a16:creationId xmlns:a16="http://schemas.microsoft.com/office/drawing/2014/main" id="{00000000-0008-0000-0300-0000B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76" name="TextBox 1">
          <a:extLst>
            <a:ext uri="{FF2B5EF4-FFF2-40B4-BE49-F238E27FC236}">
              <a16:creationId xmlns:a16="http://schemas.microsoft.com/office/drawing/2014/main" id="{00000000-0008-0000-0300-0000B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77" name="TextBox 1">
          <a:extLst>
            <a:ext uri="{FF2B5EF4-FFF2-40B4-BE49-F238E27FC236}">
              <a16:creationId xmlns:a16="http://schemas.microsoft.com/office/drawing/2014/main" id="{00000000-0008-0000-0300-0000B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78" name="TextBox 1">
          <a:extLst>
            <a:ext uri="{FF2B5EF4-FFF2-40B4-BE49-F238E27FC236}">
              <a16:creationId xmlns:a16="http://schemas.microsoft.com/office/drawing/2014/main" id="{00000000-0008-0000-0300-0000B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79" name="TextBox 1">
          <a:extLst>
            <a:ext uri="{FF2B5EF4-FFF2-40B4-BE49-F238E27FC236}">
              <a16:creationId xmlns:a16="http://schemas.microsoft.com/office/drawing/2014/main" id="{00000000-0008-0000-0300-0000B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80" name="TextBox 1">
          <a:extLst>
            <a:ext uri="{FF2B5EF4-FFF2-40B4-BE49-F238E27FC236}">
              <a16:creationId xmlns:a16="http://schemas.microsoft.com/office/drawing/2014/main" id="{00000000-0008-0000-0300-0000C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81" name="TextBox 1">
          <a:extLst>
            <a:ext uri="{FF2B5EF4-FFF2-40B4-BE49-F238E27FC236}">
              <a16:creationId xmlns:a16="http://schemas.microsoft.com/office/drawing/2014/main" id="{00000000-0008-0000-0300-0000C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82" name="TextBox 1">
          <a:extLst>
            <a:ext uri="{FF2B5EF4-FFF2-40B4-BE49-F238E27FC236}">
              <a16:creationId xmlns:a16="http://schemas.microsoft.com/office/drawing/2014/main" id="{00000000-0008-0000-0300-0000C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83" name="TextBox 1">
          <a:extLst>
            <a:ext uri="{FF2B5EF4-FFF2-40B4-BE49-F238E27FC236}">
              <a16:creationId xmlns:a16="http://schemas.microsoft.com/office/drawing/2014/main" id="{00000000-0008-0000-0300-0000C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84" name="TextBox 11">
          <a:extLst>
            <a:ext uri="{FF2B5EF4-FFF2-40B4-BE49-F238E27FC236}">
              <a16:creationId xmlns:a16="http://schemas.microsoft.com/office/drawing/2014/main" id="{00000000-0008-0000-0300-0000C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85" name="TextBox 1">
          <a:extLst>
            <a:ext uri="{FF2B5EF4-FFF2-40B4-BE49-F238E27FC236}">
              <a16:creationId xmlns:a16="http://schemas.microsoft.com/office/drawing/2014/main" id="{00000000-0008-0000-0300-0000C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86" name="TextBox 1">
          <a:extLst>
            <a:ext uri="{FF2B5EF4-FFF2-40B4-BE49-F238E27FC236}">
              <a16:creationId xmlns:a16="http://schemas.microsoft.com/office/drawing/2014/main" id="{00000000-0008-0000-0300-0000C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87" name="TextBox 1">
          <a:extLst>
            <a:ext uri="{FF2B5EF4-FFF2-40B4-BE49-F238E27FC236}">
              <a16:creationId xmlns:a16="http://schemas.microsoft.com/office/drawing/2014/main" id="{00000000-0008-0000-0300-0000C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88" name="TextBox 1">
          <a:extLst>
            <a:ext uri="{FF2B5EF4-FFF2-40B4-BE49-F238E27FC236}">
              <a16:creationId xmlns:a16="http://schemas.microsoft.com/office/drawing/2014/main" id="{00000000-0008-0000-0300-0000C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89" name="TextBox 1">
          <a:extLst>
            <a:ext uri="{FF2B5EF4-FFF2-40B4-BE49-F238E27FC236}">
              <a16:creationId xmlns:a16="http://schemas.microsoft.com/office/drawing/2014/main" id="{00000000-0008-0000-0300-0000C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90" name="TextBox 1">
          <a:extLst>
            <a:ext uri="{FF2B5EF4-FFF2-40B4-BE49-F238E27FC236}">
              <a16:creationId xmlns:a16="http://schemas.microsoft.com/office/drawing/2014/main" id="{00000000-0008-0000-0300-0000C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91" name="TextBox 1">
          <a:extLst>
            <a:ext uri="{FF2B5EF4-FFF2-40B4-BE49-F238E27FC236}">
              <a16:creationId xmlns:a16="http://schemas.microsoft.com/office/drawing/2014/main" id="{00000000-0008-0000-0300-0000C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92" name="TextBox 1">
          <a:extLst>
            <a:ext uri="{FF2B5EF4-FFF2-40B4-BE49-F238E27FC236}">
              <a16:creationId xmlns:a16="http://schemas.microsoft.com/office/drawing/2014/main" id="{00000000-0008-0000-0300-0000C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93" name="TextBox 1">
          <a:extLst>
            <a:ext uri="{FF2B5EF4-FFF2-40B4-BE49-F238E27FC236}">
              <a16:creationId xmlns:a16="http://schemas.microsoft.com/office/drawing/2014/main" id="{00000000-0008-0000-0300-0000C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94" name="TextBox 1">
          <a:extLst>
            <a:ext uri="{FF2B5EF4-FFF2-40B4-BE49-F238E27FC236}">
              <a16:creationId xmlns:a16="http://schemas.microsoft.com/office/drawing/2014/main" id="{00000000-0008-0000-0300-0000C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95" name="TextBox 1">
          <a:extLst>
            <a:ext uri="{FF2B5EF4-FFF2-40B4-BE49-F238E27FC236}">
              <a16:creationId xmlns:a16="http://schemas.microsoft.com/office/drawing/2014/main" id="{00000000-0008-0000-0300-0000C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96" name="TextBox 1">
          <a:extLst>
            <a:ext uri="{FF2B5EF4-FFF2-40B4-BE49-F238E27FC236}">
              <a16:creationId xmlns:a16="http://schemas.microsoft.com/office/drawing/2014/main" id="{00000000-0008-0000-0300-0000D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97" name="TextBox 1">
          <a:extLst>
            <a:ext uri="{FF2B5EF4-FFF2-40B4-BE49-F238E27FC236}">
              <a16:creationId xmlns:a16="http://schemas.microsoft.com/office/drawing/2014/main" id="{00000000-0008-0000-0300-0000D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98" name="TextBox 1">
          <a:extLst>
            <a:ext uri="{FF2B5EF4-FFF2-40B4-BE49-F238E27FC236}">
              <a16:creationId xmlns:a16="http://schemas.microsoft.com/office/drawing/2014/main" id="{00000000-0008-0000-0300-0000D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099" name="TextBox 1">
          <a:extLst>
            <a:ext uri="{FF2B5EF4-FFF2-40B4-BE49-F238E27FC236}">
              <a16:creationId xmlns:a16="http://schemas.microsoft.com/office/drawing/2014/main" id="{00000000-0008-0000-0300-0000D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00" name="TextBox 1">
          <a:extLst>
            <a:ext uri="{FF2B5EF4-FFF2-40B4-BE49-F238E27FC236}">
              <a16:creationId xmlns:a16="http://schemas.microsoft.com/office/drawing/2014/main" id="{00000000-0008-0000-0300-0000D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01" name="TextBox 1">
          <a:extLst>
            <a:ext uri="{FF2B5EF4-FFF2-40B4-BE49-F238E27FC236}">
              <a16:creationId xmlns:a16="http://schemas.microsoft.com/office/drawing/2014/main" id="{00000000-0008-0000-0300-0000D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02" name="TextBox 1">
          <a:extLst>
            <a:ext uri="{FF2B5EF4-FFF2-40B4-BE49-F238E27FC236}">
              <a16:creationId xmlns:a16="http://schemas.microsoft.com/office/drawing/2014/main" id="{00000000-0008-0000-0300-0000D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03" name="TextBox 1">
          <a:extLst>
            <a:ext uri="{FF2B5EF4-FFF2-40B4-BE49-F238E27FC236}">
              <a16:creationId xmlns:a16="http://schemas.microsoft.com/office/drawing/2014/main" id="{00000000-0008-0000-0300-0000D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04" name="TextBox 11">
          <a:extLst>
            <a:ext uri="{FF2B5EF4-FFF2-40B4-BE49-F238E27FC236}">
              <a16:creationId xmlns:a16="http://schemas.microsoft.com/office/drawing/2014/main" id="{00000000-0008-0000-0300-0000D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05" name="TextBox 1">
          <a:extLst>
            <a:ext uri="{FF2B5EF4-FFF2-40B4-BE49-F238E27FC236}">
              <a16:creationId xmlns:a16="http://schemas.microsoft.com/office/drawing/2014/main" id="{00000000-0008-0000-0300-0000D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06" name="TextBox 1">
          <a:extLst>
            <a:ext uri="{FF2B5EF4-FFF2-40B4-BE49-F238E27FC236}">
              <a16:creationId xmlns:a16="http://schemas.microsoft.com/office/drawing/2014/main" id="{00000000-0008-0000-0300-0000D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07" name="TextBox 1">
          <a:extLst>
            <a:ext uri="{FF2B5EF4-FFF2-40B4-BE49-F238E27FC236}">
              <a16:creationId xmlns:a16="http://schemas.microsoft.com/office/drawing/2014/main" id="{00000000-0008-0000-0300-0000D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08" name="TextBox 1">
          <a:extLst>
            <a:ext uri="{FF2B5EF4-FFF2-40B4-BE49-F238E27FC236}">
              <a16:creationId xmlns:a16="http://schemas.microsoft.com/office/drawing/2014/main" id="{00000000-0008-0000-0300-0000D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09" name="TextBox 1">
          <a:extLst>
            <a:ext uri="{FF2B5EF4-FFF2-40B4-BE49-F238E27FC236}">
              <a16:creationId xmlns:a16="http://schemas.microsoft.com/office/drawing/2014/main" id="{00000000-0008-0000-0300-0000D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10" name="TextBox 1">
          <a:extLst>
            <a:ext uri="{FF2B5EF4-FFF2-40B4-BE49-F238E27FC236}">
              <a16:creationId xmlns:a16="http://schemas.microsoft.com/office/drawing/2014/main" id="{00000000-0008-0000-0300-0000D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11" name="TextBox 1">
          <a:extLst>
            <a:ext uri="{FF2B5EF4-FFF2-40B4-BE49-F238E27FC236}">
              <a16:creationId xmlns:a16="http://schemas.microsoft.com/office/drawing/2014/main" id="{00000000-0008-0000-0300-0000D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12" name="TextBox 1">
          <a:extLst>
            <a:ext uri="{FF2B5EF4-FFF2-40B4-BE49-F238E27FC236}">
              <a16:creationId xmlns:a16="http://schemas.microsoft.com/office/drawing/2014/main" id="{00000000-0008-0000-0300-0000E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13" name="TextBox 1">
          <a:extLst>
            <a:ext uri="{FF2B5EF4-FFF2-40B4-BE49-F238E27FC236}">
              <a16:creationId xmlns:a16="http://schemas.microsoft.com/office/drawing/2014/main" id="{00000000-0008-0000-0300-0000E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14" name="TextBox 1">
          <a:extLst>
            <a:ext uri="{FF2B5EF4-FFF2-40B4-BE49-F238E27FC236}">
              <a16:creationId xmlns:a16="http://schemas.microsoft.com/office/drawing/2014/main" id="{00000000-0008-0000-0300-0000E2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15" name="TextBox 1">
          <a:extLst>
            <a:ext uri="{FF2B5EF4-FFF2-40B4-BE49-F238E27FC236}">
              <a16:creationId xmlns:a16="http://schemas.microsoft.com/office/drawing/2014/main" id="{00000000-0008-0000-0300-0000E3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16" name="TextBox 1">
          <a:extLst>
            <a:ext uri="{FF2B5EF4-FFF2-40B4-BE49-F238E27FC236}">
              <a16:creationId xmlns:a16="http://schemas.microsoft.com/office/drawing/2014/main" id="{00000000-0008-0000-0300-0000E4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17" name="TextBox 1">
          <a:extLst>
            <a:ext uri="{FF2B5EF4-FFF2-40B4-BE49-F238E27FC236}">
              <a16:creationId xmlns:a16="http://schemas.microsoft.com/office/drawing/2014/main" id="{00000000-0008-0000-0300-0000E5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18" name="TextBox 1">
          <a:extLst>
            <a:ext uri="{FF2B5EF4-FFF2-40B4-BE49-F238E27FC236}">
              <a16:creationId xmlns:a16="http://schemas.microsoft.com/office/drawing/2014/main" id="{00000000-0008-0000-0300-0000E6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19" name="TextBox 1">
          <a:extLst>
            <a:ext uri="{FF2B5EF4-FFF2-40B4-BE49-F238E27FC236}">
              <a16:creationId xmlns:a16="http://schemas.microsoft.com/office/drawing/2014/main" id="{00000000-0008-0000-0300-0000E7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20" name="TextBox 1">
          <a:extLst>
            <a:ext uri="{FF2B5EF4-FFF2-40B4-BE49-F238E27FC236}">
              <a16:creationId xmlns:a16="http://schemas.microsoft.com/office/drawing/2014/main" id="{00000000-0008-0000-0300-0000E8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21" name="TextBox 1">
          <a:extLst>
            <a:ext uri="{FF2B5EF4-FFF2-40B4-BE49-F238E27FC236}">
              <a16:creationId xmlns:a16="http://schemas.microsoft.com/office/drawing/2014/main" id="{00000000-0008-0000-0300-0000E9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22" name="TextBox 1">
          <a:extLst>
            <a:ext uri="{FF2B5EF4-FFF2-40B4-BE49-F238E27FC236}">
              <a16:creationId xmlns:a16="http://schemas.microsoft.com/office/drawing/2014/main" id="{00000000-0008-0000-0300-0000EA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23" name="TextBox 6122">
          <a:extLst>
            <a:ext uri="{FF2B5EF4-FFF2-40B4-BE49-F238E27FC236}">
              <a16:creationId xmlns:a16="http://schemas.microsoft.com/office/drawing/2014/main" id="{00000000-0008-0000-0300-0000EB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24" name="TextBox 1">
          <a:extLst>
            <a:ext uri="{FF2B5EF4-FFF2-40B4-BE49-F238E27FC236}">
              <a16:creationId xmlns:a16="http://schemas.microsoft.com/office/drawing/2014/main" id="{00000000-0008-0000-0300-0000EC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25" name="TextBox 1">
          <a:extLst>
            <a:ext uri="{FF2B5EF4-FFF2-40B4-BE49-F238E27FC236}">
              <a16:creationId xmlns:a16="http://schemas.microsoft.com/office/drawing/2014/main" id="{00000000-0008-0000-0300-0000ED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26" name="TextBox 1">
          <a:extLst>
            <a:ext uri="{FF2B5EF4-FFF2-40B4-BE49-F238E27FC236}">
              <a16:creationId xmlns:a16="http://schemas.microsoft.com/office/drawing/2014/main" id="{00000000-0008-0000-0300-0000EE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27" name="TextBox 1">
          <a:extLst>
            <a:ext uri="{FF2B5EF4-FFF2-40B4-BE49-F238E27FC236}">
              <a16:creationId xmlns:a16="http://schemas.microsoft.com/office/drawing/2014/main" id="{00000000-0008-0000-0300-0000EF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28" name="TextBox 1">
          <a:extLst>
            <a:ext uri="{FF2B5EF4-FFF2-40B4-BE49-F238E27FC236}">
              <a16:creationId xmlns:a16="http://schemas.microsoft.com/office/drawing/2014/main" id="{00000000-0008-0000-0300-0000F0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29" name="TextBox 1">
          <a:extLst>
            <a:ext uri="{FF2B5EF4-FFF2-40B4-BE49-F238E27FC236}">
              <a16:creationId xmlns:a16="http://schemas.microsoft.com/office/drawing/2014/main" id="{00000000-0008-0000-0300-0000F1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30" name="TextBox 1">
          <a:extLst>
            <a:ext uri="{FF2B5EF4-FFF2-40B4-BE49-F238E27FC236}">
              <a16:creationId xmlns:a16="http://schemas.microsoft.com/office/drawing/2014/main" id="{00000000-0008-0000-0300-0000F2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31" name="TextBox 1">
          <a:extLst>
            <a:ext uri="{FF2B5EF4-FFF2-40B4-BE49-F238E27FC236}">
              <a16:creationId xmlns:a16="http://schemas.microsoft.com/office/drawing/2014/main" id="{00000000-0008-0000-0300-0000F3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32" name="TextBox 1">
          <a:extLst>
            <a:ext uri="{FF2B5EF4-FFF2-40B4-BE49-F238E27FC236}">
              <a16:creationId xmlns:a16="http://schemas.microsoft.com/office/drawing/2014/main" id="{00000000-0008-0000-0300-0000F4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33" name="TextBox 1">
          <a:extLst>
            <a:ext uri="{FF2B5EF4-FFF2-40B4-BE49-F238E27FC236}">
              <a16:creationId xmlns:a16="http://schemas.microsoft.com/office/drawing/2014/main" id="{00000000-0008-0000-0300-0000F5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34" name="TextBox 1">
          <a:extLst>
            <a:ext uri="{FF2B5EF4-FFF2-40B4-BE49-F238E27FC236}">
              <a16:creationId xmlns:a16="http://schemas.microsoft.com/office/drawing/2014/main" id="{00000000-0008-0000-0300-0000F6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35" name="TextBox 1">
          <a:extLst>
            <a:ext uri="{FF2B5EF4-FFF2-40B4-BE49-F238E27FC236}">
              <a16:creationId xmlns:a16="http://schemas.microsoft.com/office/drawing/2014/main" id="{00000000-0008-0000-0300-0000F7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36" name="TextBox 1">
          <a:extLst>
            <a:ext uri="{FF2B5EF4-FFF2-40B4-BE49-F238E27FC236}">
              <a16:creationId xmlns:a16="http://schemas.microsoft.com/office/drawing/2014/main" id="{00000000-0008-0000-0300-0000F8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37" name="TextBox 1">
          <a:extLst>
            <a:ext uri="{FF2B5EF4-FFF2-40B4-BE49-F238E27FC236}">
              <a16:creationId xmlns:a16="http://schemas.microsoft.com/office/drawing/2014/main" id="{00000000-0008-0000-0300-0000F9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38" name="TextBox 1">
          <a:extLst>
            <a:ext uri="{FF2B5EF4-FFF2-40B4-BE49-F238E27FC236}">
              <a16:creationId xmlns:a16="http://schemas.microsoft.com/office/drawing/2014/main" id="{00000000-0008-0000-0300-0000FA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39" name="TextBox 1">
          <a:extLst>
            <a:ext uri="{FF2B5EF4-FFF2-40B4-BE49-F238E27FC236}">
              <a16:creationId xmlns:a16="http://schemas.microsoft.com/office/drawing/2014/main" id="{00000000-0008-0000-0300-0000FB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40" name="TextBox 1">
          <a:extLst>
            <a:ext uri="{FF2B5EF4-FFF2-40B4-BE49-F238E27FC236}">
              <a16:creationId xmlns:a16="http://schemas.microsoft.com/office/drawing/2014/main" id="{00000000-0008-0000-0300-0000FC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41" name="TextBox 1">
          <a:extLst>
            <a:ext uri="{FF2B5EF4-FFF2-40B4-BE49-F238E27FC236}">
              <a16:creationId xmlns:a16="http://schemas.microsoft.com/office/drawing/2014/main" id="{00000000-0008-0000-0300-0000FD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42" name="TextBox 1">
          <a:extLst>
            <a:ext uri="{FF2B5EF4-FFF2-40B4-BE49-F238E27FC236}">
              <a16:creationId xmlns:a16="http://schemas.microsoft.com/office/drawing/2014/main" id="{00000000-0008-0000-0300-0000FE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43" name="TextBox 11">
          <a:extLst>
            <a:ext uri="{FF2B5EF4-FFF2-40B4-BE49-F238E27FC236}">
              <a16:creationId xmlns:a16="http://schemas.microsoft.com/office/drawing/2014/main" id="{00000000-0008-0000-0300-0000FF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44" name="TextBox 1">
          <a:extLst>
            <a:ext uri="{FF2B5EF4-FFF2-40B4-BE49-F238E27FC236}">
              <a16:creationId xmlns:a16="http://schemas.microsoft.com/office/drawing/2014/main" id="{00000000-0008-0000-0300-00000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45" name="Text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46" name="TextBox 1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47" name="TextBox 1">
          <a:extLst>
            <a:ext uri="{FF2B5EF4-FFF2-40B4-BE49-F238E27FC236}">
              <a16:creationId xmlns:a16="http://schemas.microsoft.com/office/drawing/2014/main" id="{00000000-0008-0000-0300-00000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48" name="TextBox 1">
          <a:extLst>
            <a:ext uri="{FF2B5EF4-FFF2-40B4-BE49-F238E27FC236}">
              <a16:creationId xmlns:a16="http://schemas.microsoft.com/office/drawing/2014/main" id="{00000000-0008-0000-0300-00000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49" name="TextBox 1">
          <a:extLst>
            <a:ext uri="{FF2B5EF4-FFF2-40B4-BE49-F238E27FC236}">
              <a16:creationId xmlns:a16="http://schemas.microsoft.com/office/drawing/2014/main" id="{00000000-0008-0000-0300-00000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50" name="TextBox 1">
          <a:extLst>
            <a:ext uri="{FF2B5EF4-FFF2-40B4-BE49-F238E27FC236}">
              <a16:creationId xmlns:a16="http://schemas.microsoft.com/office/drawing/2014/main" id="{00000000-0008-0000-0300-00000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51" name="TextBox 1">
          <a:extLst>
            <a:ext uri="{FF2B5EF4-FFF2-40B4-BE49-F238E27FC236}">
              <a16:creationId xmlns:a16="http://schemas.microsoft.com/office/drawing/2014/main" id="{00000000-0008-0000-0300-00000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52" name="TextBox 1">
          <a:extLst>
            <a:ext uri="{FF2B5EF4-FFF2-40B4-BE49-F238E27FC236}">
              <a16:creationId xmlns:a16="http://schemas.microsoft.com/office/drawing/2014/main" id="{00000000-0008-0000-0300-00000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53" name="TextBox 1">
          <a:extLst>
            <a:ext uri="{FF2B5EF4-FFF2-40B4-BE49-F238E27FC236}">
              <a16:creationId xmlns:a16="http://schemas.microsoft.com/office/drawing/2014/main" id="{00000000-0008-0000-0300-00000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54" name="TextBox 1">
          <a:extLst>
            <a:ext uri="{FF2B5EF4-FFF2-40B4-BE49-F238E27FC236}">
              <a16:creationId xmlns:a16="http://schemas.microsoft.com/office/drawing/2014/main" id="{00000000-0008-0000-0300-00000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55" name="TextBox 1">
          <a:extLst>
            <a:ext uri="{FF2B5EF4-FFF2-40B4-BE49-F238E27FC236}">
              <a16:creationId xmlns:a16="http://schemas.microsoft.com/office/drawing/2014/main" id="{00000000-0008-0000-0300-00000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56" name="TextBox 1">
          <a:extLst>
            <a:ext uri="{FF2B5EF4-FFF2-40B4-BE49-F238E27FC236}">
              <a16:creationId xmlns:a16="http://schemas.microsoft.com/office/drawing/2014/main" id="{00000000-0008-0000-0300-00000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57" name="TextBox 1">
          <a:extLst>
            <a:ext uri="{FF2B5EF4-FFF2-40B4-BE49-F238E27FC236}">
              <a16:creationId xmlns:a16="http://schemas.microsoft.com/office/drawing/2014/main" id="{00000000-0008-0000-0300-00000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58" name="TextBox 1">
          <a:extLst>
            <a:ext uri="{FF2B5EF4-FFF2-40B4-BE49-F238E27FC236}">
              <a16:creationId xmlns:a16="http://schemas.microsoft.com/office/drawing/2014/main" id="{00000000-0008-0000-0300-00000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59" name="TextBox 1">
          <a:extLst>
            <a:ext uri="{FF2B5EF4-FFF2-40B4-BE49-F238E27FC236}">
              <a16:creationId xmlns:a16="http://schemas.microsoft.com/office/drawing/2014/main" id="{00000000-0008-0000-0300-00000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60" name="TextBox 1">
          <a:extLst>
            <a:ext uri="{FF2B5EF4-FFF2-40B4-BE49-F238E27FC236}">
              <a16:creationId xmlns:a16="http://schemas.microsoft.com/office/drawing/2014/main" id="{00000000-0008-0000-0300-00001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61" name="TextBox 1">
          <a:extLst>
            <a:ext uri="{FF2B5EF4-FFF2-40B4-BE49-F238E27FC236}">
              <a16:creationId xmlns:a16="http://schemas.microsoft.com/office/drawing/2014/main" id="{00000000-0008-0000-0300-00001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62" name="TextBox 11">
          <a:extLst>
            <a:ext uri="{FF2B5EF4-FFF2-40B4-BE49-F238E27FC236}">
              <a16:creationId xmlns:a16="http://schemas.microsoft.com/office/drawing/2014/main" id="{00000000-0008-0000-0300-00001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63" name="TextBox 1">
          <a:extLst>
            <a:ext uri="{FF2B5EF4-FFF2-40B4-BE49-F238E27FC236}">
              <a16:creationId xmlns:a16="http://schemas.microsoft.com/office/drawing/2014/main" id="{00000000-0008-0000-0300-00001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64" name="TextBox 1">
          <a:extLst>
            <a:ext uri="{FF2B5EF4-FFF2-40B4-BE49-F238E27FC236}">
              <a16:creationId xmlns:a16="http://schemas.microsoft.com/office/drawing/2014/main" id="{00000000-0008-0000-0300-00001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65" name="TextBox 1">
          <a:extLst>
            <a:ext uri="{FF2B5EF4-FFF2-40B4-BE49-F238E27FC236}">
              <a16:creationId xmlns:a16="http://schemas.microsoft.com/office/drawing/2014/main" id="{00000000-0008-0000-0300-00001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66" name="TextBox 1">
          <a:extLst>
            <a:ext uri="{FF2B5EF4-FFF2-40B4-BE49-F238E27FC236}">
              <a16:creationId xmlns:a16="http://schemas.microsoft.com/office/drawing/2014/main" id="{00000000-0008-0000-0300-00001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67" name="TextBox 1">
          <a:extLst>
            <a:ext uri="{FF2B5EF4-FFF2-40B4-BE49-F238E27FC236}">
              <a16:creationId xmlns:a16="http://schemas.microsoft.com/office/drawing/2014/main" id="{00000000-0008-0000-0300-00001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68" name="TextBox 1">
          <a:extLst>
            <a:ext uri="{FF2B5EF4-FFF2-40B4-BE49-F238E27FC236}">
              <a16:creationId xmlns:a16="http://schemas.microsoft.com/office/drawing/2014/main" id="{00000000-0008-0000-0300-00001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69" name="TextBox 1">
          <a:extLst>
            <a:ext uri="{FF2B5EF4-FFF2-40B4-BE49-F238E27FC236}">
              <a16:creationId xmlns:a16="http://schemas.microsoft.com/office/drawing/2014/main" id="{00000000-0008-0000-0300-00001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70" name="TextBox 1">
          <a:extLst>
            <a:ext uri="{FF2B5EF4-FFF2-40B4-BE49-F238E27FC236}">
              <a16:creationId xmlns:a16="http://schemas.microsoft.com/office/drawing/2014/main" id="{00000000-0008-0000-0300-00001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71" name="TextBox 1">
          <a:extLst>
            <a:ext uri="{FF2B5EF4-FFF2-40B4-BE49-F238E27FC236}">
              <a16:creationId xmlns:a16="http://schemas.microsoft.com/office/drawing/2014/main" id="{00000000-0008-0000-0300-00001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72" name="TextBox 1">
          <a:extLst>
            <a:ext uri="{FF2B5EF4-FFF2-40B4-BE49-F238E27FC236}">
              <a16:creationId xmlns:a16="http://schemas.microsoft.com/office/drawing/2014/main" id="{00000000-0008-0000-0300-00001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73" name="TextBox 1">
          <a:extLst>
            <a:ext uri="{FF2B5EF4-FFF2-40B4-BE49-F238E27FC236}">
              <a16:creationId xmlns:a16="http://schemas.microsoft.com/office/drawing/2014/main" id="{00000000-0008-0000-0300-00001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74" name="TextBox 1">
          <a:extLst>
            <a:ext uri="{FF2B5EF4-FFF2-40B4-BE49-F238E27FC236}">
              <a16:creationId xmlns:a16="http://schemas.microsoft.com/office/drawing/2014/main" id="{00000000-0008-0000-0300-00001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75" name="TextBox 1">
          <a:extLst>
            <a:ext uri="{FF2B5EF4-FFF2-40B4-BE49-F238E27FC236}">
              <a16:creationId xmlns:a16="http://schemas.microsoft.com/office/drawing/2014/main" id="{00000000-0008-0000-0300-00001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76" name="TextBox 1">
          <a:extLst>
            <a:ext uri="{FF2B5EF4-FFF2-40B4-BE49-F238E27FC236}">
              <a16:creationId xmlns:a16="http://schemas.microsoft.com/office/drawing/2014/main" id="{00000000-0008-0000-0300-00002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77" name="TextBox 1">
          <a:extLst>
            <a:ext uri="{FF2B5EF4-FFF2-40B4-BE49-F238E27FC236}">
              <a16:creationId xmlns:a16="http://schemas.microsoft.com/office/drawing/2014/main" id="{00000000-0008-0000-0300-00002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78" name="TextBox 1">
          <a:extLst>
            <a:ext uri="{FF2B5EF4-FFF2-40B4-BE49-F238E27FC236}">
              <a16:creationId xmlns:a16="http://schemas.microsoft.com/office/drawing/2014/main" id="{00000000-0008-0000-0300-00002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79" name="TextBox 1">
          <a:extLst>
            <a:ext uri="{FF2B5EF4-FFF2-40B4-BE49-F238E27FC236}">
              <a16:creationId xmlns:a16="http://schemas.microsoft.com/office/drawing/2014/main" id="{00000000-0008-0000-0300-00002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80" name="TextBox 1">
          <a:extLst>
            <a:ext uri="{FF2B5EF4-FFF2-40B4-BE49-F238E27FC236}">
              <a16:creationId xmlns:a16="http://schemas.microsoft.com/office/drawing/2014/main" id="{00000000-0008-0000-0300-00002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81" name="TextBox 11">
          <a:extLst>
            <a:ext uri="{FF2B5EF4-FFF2-40B4-BE49-F238E27FC236}">
              <a16:creationId xmlns:a16="http://schemas.microsoft.com/office/drawing/2014/main" id="{00000000-0008-0000-0300-00002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82" name="TextBox 1">
          <a:extLst>
            <a:ext uri="{FF2B5EF4-FFF2-40B4-BE49-F238E27FC236}">
              <a16:creationId xmlns:a16="http://schemas.microsoft.com/office/drawing/2014/main" id="{00000000-0008-0000-0300-00002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83" name="TextBox 1">
          <a:extLst>
            <a:ext uri="{FF2B5EF4-FFF2-40B4-BE49-F238E27FC236}">
              <a16:creationId xmlns:a16="http://schemas.microsoft.com/office/drawing/2014/main" id="{00000000-0008-0000-0300-00002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84" name="TextBox 1">
          <a:extLst>
            <a:ext uri="{FF2B5EF4-FFF2-40B4-BE49-F238E27FC236}">
              <a16:creationId xmlns:a16="http://schemas.microsoft.com/office/drawing/2014/main" id="{00000000-0008-0000-0300-00002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85" name="TextBox 1">
          <a:extLst>
            <a:ext uri="{FF2B5EF4-FFF2-40B4-BE49-F238E27FC236}">
              <a16:creationId xmlns:a16="http://schemas.microsoft.com/office/drawing/2014/main" id="{00000000-0008-0000-0300-00002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86" name="TextBox 1">
          <a:extLst>
            <a:ext uri="{FF2B5EF4-FFF2-40B4-BE49-F238E27FC236}">
              <a16:creationId xmlns:a16="http://schemas.microsoft.com/office/drawing/2014/main" id="{00000000-0008-0000-0300-00002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87" name="TextBox 1">
          <a:extLst>
            <a:ext uri="{FF2B5EF4-FFF2-40B4-BE49-F238E27FC236}">
              <a16:creationId xmlns:a16="http://schemas.microsoft.com/office/drawing/2014/main" id="{00000000-0008-0000-0300-00002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88" name="TextBox 1">
          <a:extLst>
            <a:ext uri="{FF2B5EF4-FFF2-40B4-BE49-F238E27FC236}">
              <a16:creationId xmlns:a16="http://schemas.microsoft.com/office/drawing/2014/main" id="{00000000-0008-0000-0300-00002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89" name="TextBox 1">
          <a:extLst>
            <a:ext uri="{FF2B5EF4-FFF2-40B4-BE49-F238E27FC236}">
              <a16:creationId xmlns:a16="http://schemas.microsoft.com/office/drawing/2014/main" id="{00000000-0008-0000-0300-00002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90" name="TextBox 1">
          <a:extLst>
            <a:ext uri="{FF2B5EF4-FFF2-40B4-BE49-F238E27FC236}">
              <a16:creationId xmlns:a16="http://schemas.microsoft.com/office/drawing/2014/main" id="{00000000-0008-0000-0300-00002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91" name="TextBox 1">
          <a:extLst>
            <a:ext uri="{FF2B5EF4-FFF2-40B4-BE49-F238E27FC236}">
              <a16:creationId xmlns:a16="http://schemas.microsoft.com/office/drawing/2014/main" id="{00000000-0008-0000-0300-00002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92" name="TextBox 1">
          <a:extLst>
            <a:ext uri="{FF2B5EF4-FFF2-40B4-BE49-F238E27FC236}">
              <a16:creationId xmlns:a16="http://schemas.microsoft.com/office/drawing/2014/main" id="{00000000-0008-0000-0300-00003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93" name="TextBox 1">
          <a:extLst>
            <a:ext uri="{FF2B5EF4-FFF2-40B4-BE49-F238E27FC236}">
              <a16:creationId xmlns:a16="http://schemas.microsoft.com/office/drawing/2014/main" id="{00000000-0008-0000-0300-00003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94" name="TextBox 1">
          <a:extLst>
            <a:ext uri="{FF2B5EF4-FFF2-40B4-BE49-F238E27FC236}">
              <a16:creationId xmlns:a16="http://schemas.microsoft.com/office/drawing/2014/main" id="{00000000-0008-0000-0300-00003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95" name="TextBox 1">
          <a:extLst>
            <a:ext uri="{FF2B5EF4-FFF2-40B4-BE49-F238E27FC236}">
              <a16:creationId xmlns:a16="http://schemas.microsoft.com/office/drawing/2014/main" id="{00000000-0008-0000-0300-00003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96" name="TextBox 1">
          <a:extLst>
            <a:ext uri="{FF2B5EF4-FFF2-40B4-BE49-F238E27FC236}">
              <a16:creationId xmlns:a16="http://schemas.microsoft.com/office/drawing/2014/main" id="{00000000-0008-0000-0300-00003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97" name="TextBox 1">
          <a:extLst>
            <a:ext uri="{FF2B5EF4-FFF2-40B4-BE49-F238E27FC236}">
              <a16:creationId xmlns:a16="http://schemas.microsoft.com/office/drawing/2014/main" id="{00000000-0008-0000-0300-00003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98" name="TextBox 1">
          <a:extLst>
            <a:ext uri="{FF2B5EF4-FFF2-40B4-BE49-F238E27FC236}">
              <a16:creationId xmlns:a16="http://schemas.microsoft.com/office/drawing/2014/main" id="{00000000-0008-0000-0300-00003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199" name="TextBox 1">
          <a:extLst>
            <a:ext uri="{FF2B5EF4-FFF2-40B4-BE49-F238E27FC236}">
              <a16:creationId xmlns:a16="http://schemas.microsoft.com/office/drawing/2014/main" id="{00000000-0008-0000-0300-00003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00" name="TextBox 11">
          <a:extLst>
            <a:ext uri="{FF2B5EF4-FFF2-40B4-BE49-F238E27FC236}">
              <a16:creationId xmlns:a16="http://schemas.microsoft.com/office/drawing/2014/main" id="{00000000-0008-0000-0300-00003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01" name="TextBox 1">
          <a:extLst>
            <a:ext uri="{FF2B5EF4-FFF2-40B4-BE49-F238E27FC236}">
              <a16:creationId xmlns:a16="http://schemas.microsoft.com/office/drawing/2014/main" id="{00000000-0008-0000-0300-00003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02" name="TextBox 1">
          <a:extLst>
            <a:ext uri="{FF2B5EF4-FFF2-40B4-BE49-F238E27FC236}">
              <a16:creationId xmlns:a16="http://schemas.microsoft.com/office/drawing/2014/main" id="{00000000-0008-0000-0300-00003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03" name="TextBox 1">
          <a:extLst>
            <a:ext uri="{FF2B5EF4-FFF2-40B4-BE49-F238E27FC236}">
              <a16:creationId xmlns:a16="http://schemas.microsoft.com/office/drawing/2014/main" id="{00000000-0008-0000-0300-00003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04" name="TextBox 1">
          <a:extLst>
            <a:ext uri="{FF2B5EF4-FFF2-40B4-BE49-F238E27FC236}">
              <a16:creationId xmlns:a16="http://schemas.microsoft.com/office/drawing/2014/main" id="{00000000-0008-0000-0300-00003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05" name="TextBox 1">
          <a:extLst>
            <a:ext uri="{FF2B5EF4-FFF2-40B4-BE49-F238E27FC236}">
              <a16:creationId xmlns:a16="http://schemas.microsoft.com/office/drawing/2014/main" id="{00000000-0008-0000-0300-00003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06" name="TextBox 1">
          <a:extLst>
            <a:ext uri="{FF2B5EF4-FFF2-40B4-BE49-F238E27FC236}">
              <a16:creationId xmlns:a16="http://schemas.microsoft.com/office/drawing/2014/main" id="{00000000-0008-0000-0300-00003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07" name="TextBox 1">
          <a:extLst>
            <a:ext uri="{FF2B5EF4-FFF2-40B4-BE49-F238E27FC236}">
              <a16:creationId xmlns:a16="http://schemas.microsoft.com/office/drawing/2014/main" id="{00000000-0008-0000-0300-00003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08" name="TextBox 1">
          <a:extLst>
            <a:ext uri="{FF2B5EF4-FFF2-40B4-BE49-F238E27FC236}">
              <a16:creationId xmlns:a16="http://schemas.microsoft.com/office/drawing/2014/main" id="{00000000-0008-0000-0300-00004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09" name="TextBox 1">
          <a:extLst>
            <a:ext uri="{FF2B5EF4-FFF2-40B4-BE49-F238E27FC236}">
              <a16:creationId xmlns:a16="http://schemas.microsoft.com/office/drawing/2014/main" id="{00000000-0008-0000-0300-00004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10" name="TextBox 1">
          <a:extLst>
            <a:ext uri="{FF2B5EF4-FFF2-40B4-BE49-F238E27FC236}">
              <a16:creationId xmlns:a16="http://schemas.microsoft.com/office/drawing/2014/main" id="{00000000-0008-0000-0300-00004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11" name="TextBox 1">
          <a:extLst>
            <a:ext uri="{FF2B5EF4-FFF2-40B4-BE49-F238E27FC236}">
              <a16:creationId xmlns:a16="http://schemas.microsoft.com/office/drawing/2014/main" id="{00000000-0008-0000-0300-00004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12" name="TextBox 1">
          <a:extLst>
            <a:ext uri="{FF2B5EF4-FFF2-40B4-BE49-F238E27FC236}">
              <a16:creationId xmlns:a16="http://schemas.microsoft.com/office/drawing/2014/main" id="{00000000-0008-0000-0300-00004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13" name="TextBox 1">
          <a:extLst>
            <a:ext uri="{FF2B5EF4-FFF2-40B4-BE49-F238E27FC236}">
              <a16:creationId xmlns:a16="http://schemas.microsoft.com/office/drawing/2014/main" id="{00000000-0008-0000-0300-00004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14" name="TextBox 1">
          <a:extLst>
            <a:ext uri="{FF2B5EF4-FFF2-40B4-BE49-F238E27FC236}">
              <a16:creationId xmlns:a16="http://schemas.microsoft.com/office/drawing/2014/main" id="{00000000-0008-0000-0300-00004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15" name="TextBox 1">
          <a:extLst>
            <a:ext uri="{FF2B5EF4-FFF2-40B4-BE49-F238E27FC236}">
              <a16:creationId xmlns:a16="http://schemas.microsoft.com/office/drawing/2014/main" id="{00000000-0008-0000-0300-00004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16" name="TextBox 1">
          <a:extLst>
            <a:ext uri="{FF2B5EF4-FFF2-40B4-BE49-F238E27FC236}">
              <a16:creationId xmlns:a16="http://schemas.microsoft.com/office/drawing/2014/main" id="{00000000-0008-0000-0300-00004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17" name="TextBox 1">
          <a:extLst>
            <a:ext uri="{FF2B5EF4-FFF2-40B4-BE49-F238E27FC236}">
              <a16:creationId xmlns:a16="http://schemas.microsoft.com/office/drawing/2014/main" id="{00000000-0008-0000-0300-00004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18" name="TextBox 1">
          <a:extLst>
            <a:ext uri="{FF2B5EF4-FFF2-40B4-BE49-F238E27FC236}">
              <a16:creationId xmlns:a16="http://schemas.microsoft.com/office/drawing/2014/main" id="{00000000-0008-0000-0300-00004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19" name="TextBox 11">
          <a:extLst>
            <a:ext uri="{FF2B5EF4-FFF2-40B4-BE49-F238E27FC236}">
              <a16:creationId xmlns:a16="http://schemas.microsoft.com/office/drawing/2014/main" id="{00000000-0008-0000-0300-00004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20" name="TextBox 1">
          <a:extLst>
            <a:ext uri="{FF2B5EF4-FFF2-40B4-BE49-F238E27FC236}">
              <a16:creationId xmlns:a16="http://schemas.microsoft.com/office/drawing/2014/main" id="{00000000-0008-0000-0300-00004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21" name="TextBox 1">
          <a:extLst>
            <a:ext uri="{FF2B5EF4-FFF2-40B4-BE49-F238E27FC236}">
              <a16:creationId xmlns:a16="http://schemas.microsoft.com/office/drawing/2014/main" id="{00000000-0008-0000-0300-00004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22" name="TextBox 1">
          <a:extLst>
            <a:ext uri="{FF2B5EF4-FFF2-40B4-BE49-F238E27FC236}">
              <a16:creationId xmlns:a16="http://schemas.microsoft.com/office/drawing/2014/main" id="{00000000-0008-0000-0300-00004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23" name="TextBox 1">
          <a:extLst>
            <a:ext uri="{FF2B5EF4-FFF2-40B4-BE49-F238E27FC236}">
              <a16:creationId xmlns:a16="http://schemas.microsoft.com/office/drawing/2014/main" id="{00000000-0008-0000-0300-00004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24" name="TextBox 1">
          <a:extLst>
            <a:ext uri="{FF2B5EF4-FFF2-40B4-BE49-F238E27FC236}">
              <a16:creationId xmlns:a16="http://schemas.microsoft.com/office/drawing/2014/main" id="{00000000-0008-0000-0300-00005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25" name="TextBox 1">
          <a:extLst>
            <a:ext uri="{FF2B5EF4-FFF2-40B4-BE49-F238E27FC236}">
              <a16:creationId xmlns:a16="http://schemas.microsoft.com/office/drawing/2014/main" id="{00000000-0008-0000-0300-00005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26" name="TextBox 1">
          <a:extLst>
            <a:ext uri="{FF2B5EF4-FFF2-40B4-BE49-F238E27FC236}">
              <a16:creationId xmlns:a16="http://schemas.microsoft.com/office/drawing/2014/main" id="{00000000-0008-0000-0300-00005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27" name="TextBox 1">
          <a:extLst>
            <a:ext uri="{FF2B5EF4-FFF2-40B4-BE49-F238E27FC236}">
              <a16:creationId xmlns:a16="http://schemas.microsoft.com/office/drawing/2014/main" id="{00000000-0008-0000-0300-00005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28" name="TextBox 1">
          <a:extLst>
            <a:ext uri="{FF2B5EF4-FFF2-40B4-BE49-F238E27FC236}">
              <a16:creationId xmlns:a16="http://schemas.microsoft.com/office/drawing/2014/main" id="{00000000-0008-0000-0300-00005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29" name="TextBox 1">
          <a:extLst>
            <a:ext uri="{FF2B5EF4-FFF2-40B4-BE49-F238E27FC236}">
              <a16:creationId xmlns:a16="http://schemas.microsoft.com/office/drawing/2014/main" id="{00000000-0008-0000-0300-00005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30" name="TextBox 1">
          <a:extLst>
            <a:ext uri="{FF2B5EF4-FFF2-40B4-BE49-F238E27FC236}">
              <a16:creationId xmlns:a16="http://schemas.microsoft.com/office/drawing/2014/main" id="{00000000-0008-0000-0300-00005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31" name="TextBox 1">
          <a:extLst>
            <a:ext uri="{FF2B5EF4-FFF2-40B4-BE49-F238E27FC236}">
              <a16:creationId xmlns:a16="http://schemas.microsoft.com/office/drawing/2014/main" id="{00000000-0008-0000-0300-00005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32" name="TextBox 1">
          <a:extLst>
            <a:ext uri="{FF2B5EF4-FFF2-40B4-BE49-F238E27FC236}">
              <a16:creationId xmlns:a16="http://schemas.microsoft.com/office/drawing/2014/main" id="{00000000-0008-0000-0300-00005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33" name="TextBox 1">
          <a:extLst>
            <a:ext uri="{FF2B5EF4-FFF2-40B4-BE49-F238E27FC236}">
              <a16:creationId xmlns:a16="http://schemas.microsoft.com/office/drawing/2014/main" id="{00000000-0008-0000-0300-00005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34" name="TextBox 1">
          <a:extLst>
            <a:ext uri="{FF2B5EF4-FFF2-40B4-BE49-F238E27FC236}">
              <a16:creationId xmlns:a16="http://schemas.microsoft.com/office/drawing/2014/main" id="{00000000-0008-0000-0300-00005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35" name="TextBox 1">
          <a:extLst>
            <a:ext uri="{FF2B5EF4-FFF2-40B4-BE49-F238E27FC236}">
              <a16:creationId xmlns:a16="http://schemas.microsoft.com/office/drawing/2014/main" id="{00000000-0008-0000-0300-00005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36" name="TextBox 1">
          <a:extLst>
            <a:ext uri="{FF2B5EF4-FFF2-40B4-BE49-F238E27FC236}">
              <a16:creationId xmlns:a16="http://schemas.microsoft.com/office/drawing/2014/main" id="{00000000-0008-0000-0300-00005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37" name="TextBox 1">
          <a:extLst>
            <a:ext uri="{FF2B5EF4-FFF2-40B4-BE49-F238E27FC236}">
              <a16:creationId xmlns:a16="http://schemas.microsoft.com/office/drawing/2014/main" id="{00000000-0008-0000-0300-00005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38" name="TextBox 1">
          <a:extLst>
            <a:ext uri="{FF2B5EF4-FFF2-40B4-BE49-F238E27FC236}">
              <a16:creationId xmlns:a16="http://schemas.microsoft.com/office/drawing/2014/main" id="{00000000-0008-0000-0300-00005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39" name="TextBox 11">
          <a:extLst>
            <a:ext uri="{FF2B5EF4-FFF2-40B4-BE49-F238E27FC236}">
              <a16:creationId xmlns:a16="http://schemas.microsoft.com/office/drawing/2014/main" id="{00000000-0008-0000-0300-00005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40" name="TextBox 1">
          <a:extLst>
            <a:ext uri="{FF2B5EF4-FFF2-40B4-BE49-F238E27FC236}">
              <a16:creationId xmlns:a16="http://schemas.microsoft.com/office/drawing/2014/main" id="{00000000-0008-0000-0300-00006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41" name="TextBox 1">
          <a:extLst>
            <a:ext uri="{FF2B5EF4-FFF2-40B4-BE49-F238E27FC236}">
              <a16:creationId xmlns:a16="http://schemas.microsoft.com/office/drawing/2014/main" id="{00000000-0008-0000-0300-00006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42" name="TextBox 1">
          <a:extLst>
            <a:ext uri="{FF2B5EF4-FFF2-40B4-BE49-F238E27FC236}">
              <a16:creationId xmlns:a16="http://schemas.microsoft.com/office/drawing/2014/main" id="{00000000-0008-0000-0300-00006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43" name="TextBox 1">
          <a:extLst>
            <a:ext uri="{FF2B5EF4-FFF2-40B4-BE49-F238E27FC236}">
              <a16:creationId xmlns:a16="http://schemas.microsoft.com/office/drawing/2014/main" id="{00000000-0008-0000-0300-00006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44" name="TextBox 1">
          <a:extLst>
            <a:ext uri="{FF2B5EF4-FFF2-40B4-BE49-F238E27FC236}">
              <a16:creationId xmlns:a16="http://schemas.microsoft.com/office/drawing/2014/main" id="{00000000-0008-0000-0300-00006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45" name="TextBox 1">
          <a:extLst>
            <a:ext uri="{FF2B5EF4-FFF2-40B4-BE49-F238E27FC236}">
              <a16:creationId xmlns:a16="http://schemas.microsoft.com/office/drawing/2014/main" id="{00000000-0008-0000-0300-00006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46" name="TextBox 1">
          <a:extLst>
            <a:ext uri="{FF2B5EF4-FFF2-40B4-BE49-F238E27FC236}">
              <a16:creationId xmlns:a16="http://schemas.microsoft.com/office/drawing/2014/main" id="{00000000-0008-0000-0300-00006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47" name="TextBox 1">
          <a:extLst>
            <a:ext uri="{FF2B5EF4-FFF2-40B4-BE49-F238E27FC236}">
              <a16:creationId xmlns:a16="http://schemas.microsoft.com/office/drawing/2014/main" id="{00000000-0008-0000-0300-00006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48" name="TextBox 1">
          <a:extLst>
            <a:ext uri="{FF2B5EF4-FFF2-40B4-BE49-F238E27FC236}">
              <a16:creationId xmlns:a16="http://schemas.microsoft.com/office/drawing/2014/main" id="{00000000-0008-0000-0300-00006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49" name="TextBox 1">
          <a:extLst>
            <a:ext uri="{FF2B5EF4-FFF2-40B4-BE49-F238E27FC236}">
              <a16:creationId xmlns:a16="http://schemas.microsoft.com/office/drawing/2014/main" id="{00000000-0008-0000-0300-00006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50" name="TextBox 1">
          <a:extLst>
            <a:ext uri="{FF2B5EF4-FFF2-40B4-BE49-F238E27FC236}">
              <a16:creationId xmlns:a16="http://schemas.microsoft.com/office/drawing/2014/main" id="{00000000-0008-0000-0300-00006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51" name="TextBox 1">
          <a:extLst>
            <a:ext uri="{FF2B5EF4-FFF2-40B4-BE49-F238E27FC236}">
              <a16:creationId xmlns:a16="http://schemas.microsoft.com/office/drawing/2014/main" id="{00000000-0008-0000-0300-00006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52" name="TextBox 1">
          <a:extLst>
            <a:ext uri="{FF2B5EF4-FFF2-40B4-BE49-F238E27FC236}">
              <a16:creationId xmlns:a16="http://schemas.microsoft.com/office/drawing/2014/main" id="{00000000-0008-0000-0300-00006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53" name="TextBox 1">
          <a:extLst>
            <a:ext uri="{FF2B5EF4-FFF2-40B4-BE49-F238E27FC236}">
              <a16:creationId xmlns:a16="http://schemas.microsoft.com/office/drawing/2014/main" id="{00000000-0008-0000-0300-00006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54" name="TextBox 1">
          <a:extLst>
            <a:ext uri="{FF2B5EF4-FFF2-40B4-BE49-F238E27FC236}">
              <a16:creationId xmlns:a16="http://schemas.microsoft.com/office/drawing/2014/main" id="{00000000-0008-0000-0300-00006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55" name="TextBox 1">
          <a:extLst>
            <a:ext uri="{FF2B5EF4-FFF2-40B4-BE49-F238E27FC236}">
              <a16:creationId xmlns:a16="http://schemas.microsoft.com/office/drawing/2014/main" id="{00000000-0008-0000-0300-00006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56" name="TextBox 1">
          <a:extLst>
            <a:ext uri="{FF2B5EF4-FFF2-40B4-BE49-F238E27FC236}">
              <a16:creationId xmlns:a16="http://schemas.microsoft.com/office/drawing/2014/main" id="{00000000-0008-0000-0300-00007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57" name="TextBox 1">
          <a:extLst>
            <a:ext uri="{FF2B5EF4-FFF2-40B4-BE49-F238E27FC236}">
              <a16:creationId xmlns:a16="http://schemas.microsoft.com/office/drawing/2014/main" id="{00000000-0008-0000-0300-00007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58" name="TextBox 6257">
          <a:extLst>
            <a:ext uri="{FF2B5EF4-FFF2-40B4-BE49-F238E27FC236}">
              <a16:creationId xmlns:a16="http://schemas.microsoft.com/office/drawing/2014/main" id="{00000000-0008-0000-0300-00007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59" name="TextBox 1">
          <a:extLst>
            <a:ext uri="{FF2B5EF4-FFF2-40B4-BE49-F238E27FC236}">
              <a16:creationId xmlns:a16="http://schemas.microsoft.com/office/drawing/2014/main" id="{00000000-0008-0000-0300-00007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60" name="TextBox 1">
          <a:extLst>
            <a:ext uri="{FF2B5EF4-FFF2-40B4-BE49-F238E27FC236}">
              <a16:creationId xmlns:a16="http://schemas.microsoft.com/office/drawing/2014/main" id="{00000000-0008-0000-0300-00007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61" name="TextBox 1">
          <a:extLst>
            <a:ext uri="{FF2B5EF4-FFF2-40B4-BE49-F238E27FC236}">
              <a16:creationId xmlns:a16="http://schemas.microsoft.com/office/drawing/2014/main" id="{00000000-0008-0000-0300-00007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62" name="TextBox 1">
          <a:extLst>
            <a:ext uri="{FF2B5EF4-FFF2-40B4-BE49-F238E27FC236}">
              <a16:creationId xmlns:a16="http://schemas.microsoft.com/office/drawing/2014/main" id="{00000000-0008-0000-0300-00007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63" name="TextBox 1">
          <a:extLst>
            <a:ext uri="{FF2B5EF4-FFF2-40B4-BE49-F238E27FC236}">
              <a16:creationId xmlns:a16="http://schemas.microsoft.com/office/drawing/2014/main" id="{00000000-0008-0000-0300-00007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64" name="TextBox 1">
          <a:extLst>
            <a:ext uri="{FF2B5EF4-FFF2-40B4-BE49-F238E27FC236}">
              <a16:creationId xmlns:a16="http://schemas.microsoft.com/office/drawing/2014/main" id="{00000000-0008-0000-0300-00007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65" name="TextBox 1">
          <a:extLst>
            <a:ext uri="{FF2B5EF4-FFF2-40B4-BE49-F238E27FC236}">
              <a16:creationId xmlns:a16="http://schemas.microsoft.com/office/drawing/2014/main" id="{00000000-0008-0000-0300-00007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66" name="TextBox 1">
          <a:extLst>
            <a:ext uri="{FF2B5EF4-FFF2-40B4-BE49-F238E27FC236}">
              <a16:creationId xmlns:a16="http://schemas.microsoft.com/office/drawing/2014/main" id="{00000000-0008-0000-0300-00007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67" name="TextBox 1">
          <a:extLst>
            <a:ext uri="{FF2B5EF4-FFF2-40B4-BE49-F238E27FC236}">
              <a16:creationId xmlns:a16="http://schemas.microsoft.com/office/drawing/2014/main" id="{00000000-0008-0000-0300-00007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68" name="TextBox 1">
          <a:extLst>
            <a:ext uri="{FF2B5EF4-FFF2-40B4-BE49-F238E27FC236}">
              <a16:creationId xmlns:a16="http://schemas.microsoft.com/office/drawing/2014/main" id="{00000000-0008-0000-0300-00007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69" name="TextBox 1">
          <a:extLst>
            <a:ext uri="{FF2B5EF4-FFF2-40B4-BE49-F238E27FC236}">
              <a16:creationId xmlns:a16="http://schemas.microsoft.com/office/drawing/2014/main" id="{00000000-0008-0000-0300-00007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70" name="TextBox 1">
          <a:extLst>
            <a:ext uri="{FF2B5EF4-FFF2-40B4-BE49-F238E27FC236}">
              <a16:creationId xmlns:a16="http://schemas.microsoft.com/office/drawing/2014/main" id="{00000000-0008-0000-0300-00007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71" name="TextBox 1">
          <a:extLst>
            <a:ext uri="{FF2B5EF4-FFF2-40B4-BE49-F238E27FC236}">
              <a16:creationId xmlns:a16="http://schemas.microsoft.com/office/drawing/2014/main" id="{00000000-0008-0000-0300-00007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72" name="TextBox 1">
          <a:extLst>
            <a:ext uri="{FF2B5EF4-FFF2-40B4-BE49-F238E27FC236}">
              <a16:creationId xmlns:a16="http://schemas.microsoft.com/office/drawing/2014/main" id="{00000000-0008-0000-0300-00008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73" name="TextBox 1">
          <a:extLst>
            <a:ext uri="{FF2B5EF4-FFF2-40B4-BE49-F238E27FC236}">
              <a16:creationId xmlns:a16="http://schemas.microsoft.com/office/drawing/2014/main" id="{00000000-0008-0000-0300-00008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74" name="TextBox 1">
          <a:extLst>
            <a:ext uri="{FF2B5EF4-FFF2-40B4-BE49-F238E27FC236}">
              <a16:creationId xmlns:a16="http://schemas.microsoft.com/office/drawing/2014/main" id="{00000000-0008-0000-0300-00008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75" name="TextBox 1">
          <a:extLst>
            <a:ext uri="{FF2B5EF4-FFF2-40B4-BE49-F238E27FC236}">
              <a16:creationId xmlns:a16="http://schemas.microsoft.com/office/drawing/2014/main" id="{00000000-0008-0000-0300-00008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76" name="TextBox 1">
          <a:extLst>
            <a:ext uri="{FF2B5EF4-FFF2-40B4-BE49-F238E27FC236}">
              <a16:creationId xmlns:a16="http://schemas.microsoft.com/office/drawing/2014/main" id="{00000000-0008-0000-0300-00008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77" name="TextBox 1">
          <a:extLst>
            <a:ext uri="{FF2B5EF4-FFF2-40B4-BE49-F238E27FC236}">
              <a16:creationId xmlns:a16="http://schemas.microsoft.com/office/drawing/2014/main" id="{00000000-0008-0000-0300-00008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78" name="TextBox 11">
          <a:extLst>
            <a:ext uri="{FF2B5EF4-FFF2-40B4-BE49-F238E27FC236}">
              <a16:creationId xmlns:a16="http://schemas.microsoft.com/office/drawing/2014/main" id="{00000000-0008-0000-0300-00008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79" name="TextBox 1">
          <a:extLst>
            <a:ext uri="{FF2B5EF4-FFF2-40B4-BE49-F238E27FC236}">
              <a16:creationId xmlns:a16="http://schemas.microsoft.com/office/drawing/2014/main" id="{00000000-0008-0000-0300-00008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80" name="TextBox 1">
          <a:extLst>
            <a:ext uri="{FF2B5EF4-FFF2-40B4-BE49-F238E27FC236}">
              <a16:creationId xmlns:a16="http://schemas.microsoft.com/office/drawing/2014/main" id="{00000000-0008-0000-0300-00008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81" name="TextBox 1">
          <a:extLst>
            <a:ext uri="{FF2B5EF4-FFF2-40B4-BE49-F238E27FC236}">
              <a16:creationId xmlns:a16="http://schemas.microsoft.com/office/drawing/2014/main" id="{00000000-0008-0000-0300-00008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82" name="TextBox 1">
          <a:extLst>
            <a:ext uri="{FF2B5EF4-FFF2-40B4-BE49-F238E27FC236}">
              <a16:creationId xmlns:a16="http://schemas.microsoft.com/office/drawing/2014/main" id="{00000000-0008-0000-0300-00008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83" name="TextBox 1">
          <a:extLst>
            <a:ext uri="{FF2B5EF4-FFF2-40B4-BE49-F238E27FC236}">
              <a16:creationId xmlns:a16="http://schemas.microsoft.com/office/drawing/2014/main" id="{00000000-0008-0000-0300-00008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84" name="TextBox 1">
          <a:extLst>
            <a:ext uri="{FF2B5EF4-FFF2-40B4-BE49-F238E27FC236}">
              <a16:creationId xmlns:a16="http://schemas.microsoft.com/office/drawing/2014/main" id="{00000000-0008-0000-0300-00008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85" name="TextBox 1">
          <a:extLst>
            <a:ext uri="{FF2B5EF4-FFF2-40B4-BE49-F238E27FC236}">
              <a16:creationId xmlns:a16="http://schemas.microsoft.com/office/drawing/2014/main" id="{00000000-0008-0000-0300-00008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86" name="TextBox 1">
          <a:extLst>
            <a:ext uri="{FF2B5EF4-FFF2-40B4-BE49-F238E27FC236}">
              <a16:creationId xmlns:a16="http://schemas.microsoft.com/office/drawing/2014/main" id="{00000000-0008-0000-0300-00008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87" name="TextBox 1">
          <a:extLst>
            <a:ext uri="{FF2B5EF4-FFF2-40B4-BE49-F238E27FC236}">
              <a16:creationId xmlns:a16="http://schemas.microsoft.com/office/drawing/2014/main" id="{00000000-0008-0000-0300-00008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88" name="TextBox 1">
          <a:extLst>
            <a:ext uri="{FF2B5EF4-FFF2-40B4-BE49-F238E27FC236}">
              <a16:creationId xmlns:a16="http://schemas.microsoft.com/office/drawing/2014/main" id="{00000000-0008-0000-0300-00009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89" name="TextBox 1">
          <a:extLst>
            <a:ext uri="{FF2B5EF4-FFF2-40B4-BE49-F238E27FC236}">
              <a16:creationId xmlns:a16="http://schemas.microsoft.com/office/drawing/2014/main" id="{00000000-0008-0000-0300-00009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90" name="TextBox 1">
          <a:extLst>
            <a:ext uri="{FF2B5EF4-FFF2-40B4-BE49-F238E27FC236}">
              <a16:creationId xmlns:a16="http://schemas.microsoft.com/office/drawing/2014/main" id="{00000000-0008-0000-0300-00009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91" name="TextBox 1">
          <a:extLst>
            <a:ext uri="{FF2B5EF4-FFF2-40B4-BE49-F238E27FC236}">
              <a16:creationId xmlns:a16="http://schemas.microsoft.com/office/drawing/2014/main" id="{00000000-0008-0000-0300-00009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92" name="TextBox 1">
          <a:extLst>
            <a:ext uri="{FF2B5EF4-FFF2-40B4-BE49-F238E27FC236}">
              <a16:creationId xmlns:a16="http://schemas.microsoft.com/office/drawing/2014/main" id="{00000000-0008-0000-0300-00009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93" name="TextBox 1">
          <a:extLst>
            <a:ext uri="{FF2B5EF4-FFF2-40B4-BE49-F238E27FC236}">
              <a16:creationId xmlns:a16="http://schemas.microsoft.com/office/drawing/2014/main" id="{00000000-0008-0000-0300-00009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94" name="TextBox 1">
          <a:extLst>
            <a:ext uri="{FF2B5EF4-FFF2-40B4-BE49-F238E27FC236}">
              <a16:creationId xmlns:a16="http://schemas.microsoft.com/office/drawing/2014/main" id="{00000000-0008-0000-0300-00009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95" name="TextBox 1">
          <a:extLst>
            <a:ext uri="{FF2B5EF4-FFF2-40B4-BE49-F238E27FC236}">
              <a16:creationId xmlns:a16="http://schemas.microsoft.com/office/drawing/2014/main" id="{00000000-0008-0000-0300-00009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96" name="TextBox 1">
          <a:extLst>
            <a:ext uri="{FF2B5EF4-FFF2-40B4-BE49-F238E27FC236}">
              <a16:creationId xmlns:a16="http://schemas.microsoft.com/office/drawing/2014/main" id="{00000000-0008-0000-0300-00009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97" name="TextBox 11">
          <a:extLst>
            <a:ext uri="{FF2B5EF4-FFF2-40B4-BE49-F238E27FC236}">
              <a16:creationId xmlns:a16="http://schemas.microsoft.com/office/drawing/2014/main" id="{00000000-0008-0000-0300-00009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98" name="TextBox 1">
          <a:extLst>
            <a:ext uri="{FF2B5EF4-FFF2-40B4-BE49-F238E27FC236}">
              <a16:creationId xmlns:a16="http://schemas.microsoft.com/office/drawing/2014/main" id="{00000000-0008-0000-0300-00009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299" name="TextBox 1">
          <a:extLst>
            <a:ext uri="{FF2B5EF4-FFF2-40B4-BE49-F238E27FC236}">
              <a16:creationId xmlns:a16="http://schemas.microsoft.com/office/drawing/2014/main" id="{00000000-0008-0000-0300-00009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00" name="TextBox 1">
          <a:extLst>
            <a:ext uri="{FF2B5EF4-FFF2-40B4-BE49-F238E27FC236}">
              <a16:creationId xmlns:a16="http://schemas.microsoft.com/office/drawing/2014/main" id="{00000000-0008-0000-0300-00009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01" name="TextBox 1">
          <a:extLst>
            <a:ext uri="{FF2B5EF4-FFF2-40B4-BE49-F238E27FC236}">
              <a16:creationId xmlns:a16="http://schemas.microsoft.com/office/drawing/2014/main" id="{00000000-0008-0000-0300-00009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02" name="TextBox 1">
          <a:extLst>
            <a:ext uri="{FF2B5EF4-FFF2-40B4-BE49-F238E27FC236}">
              <a16:creationId xmlns:a16="http://schemas.microsoft.com/office/drawing/2014/main" id="{00000000-0008-0000-0300-00009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03" name="TextBox 1">
          <a:extLst>
            <a:ext uri="{FF2B5EF4-FFF2-40B4-BE49-F238E27FC236}">
              <a16:creationId xmlns:a16="http://schemas.microsoft.com/office/drawing/2014/main" id="{00000000-0008-0000-0300-00009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04" name="TextBox 1">
          <a:extLst>
            <a:ext uri="{FF2B5EF4-FFF2-40B4-BE49-F238E27FC236}">
              <a16:creationId xmlns:a16="http://schemas.microsoft.com/office/drawing/2014/main" id="{00000000-0008-0000-0300-0000A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05" name="TextBox 1">
          <a:extLst>
            <a:ext uri="{FF2B5EF4-FFF2-40B4-BE49-F238E27FC236}">
              <a16:creationId xmlns:a16="http://schemas.microsoft.com/office/drawing/2014/main" id="{00000000-0008-0000-0300-0000A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06" name="TextBox 1">
          <a:extLst>
            <a:ext uri="{FF2B5EF4-FFF2-40B4-BE49-F238E27FC236}">
              <a16:creationId xmlns:a16="http://schemas.microsoft.com/office/drawing/2014/main" id="{00000000-0008-0000-0300-0000A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07" name="TextBox 1">
          <a:extLst>
            <a:ext uri="{FF2B5EF4-FFF2-40B4-BE49-F238E27FC236}">
              <a16:creationId xmlns:a16="http://schemas.microsoft.com/office/drawing/2014/main" id="{00000000-0008-0000-0300-0000A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08" name="TextBox 1">
          <a:extLst>
            <a:ext uri="{FF2B5EF4-FFF2-40B4-BE49-F238E27FC236}">
              <a16:creationId xmlns:a16="http://schemas.microsoft.com/office/drawing/2014/main" id="{00000000-0008-0000-0300-0000A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09" name="TextBox 1">
          <a:extLst>
            <a:ext uri="{FF2B5EF4-FFF2-40B4-BE49-F238E27FC236}">
              <a16:creationId xmlns:a16="http://schemas.microsoft.com/office/drawing/2014/main" id="{00000000-0008-0000-0300-0000A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10" name="TextBox 1">
          <a:extLst>
            <a:ext uri="{FF2B5EF4-FFF2-40B4-BE49-F238E27FC236}">
              <a16:creationId xmlns:a16="http://schemas.microsoft.com/office/drawing/2014/main" id="{00000000-0008-0000-0300-0000A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11" name="TextBox 1">
          <a:extLst>
            <a:ext uri="{FF2B5EF4-FFF2-40B4-BE49-F238E27FC236}">
              <a16:creationId xmlns:a16="http://schemas.microsoft.com/office/drawing/2014/main" id="{00000000-0008-0000-0300-0000A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12" name="TextBox 1">
          <a:extLst>
            <a:ext uri="{FF2B5EF4-FFF2-40B4-BE49-F238E27FC236}">
              <a16:creationId xmlns:a16="http://schemas.microsoft.com/office/drawing/2014/main" id="{00000000-0008-0000-0300-0000A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13" name="TextBox 1">
          <a:extLst>
            <a:ext uri="{FF2B5EF4-FFF2-40B4-BE49-F238E27FC236}">
              <a16:creationId xmlns:a16="http://schemas.microsoft.com/office/drawing/2014/main" id="{00000000-0008-0000-0300-0000A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14" name="TextBox 1">
          <a:extLst>
            <a:ext uri="{FF2B5EF4-FFF2-40B4-BE49-F238E27FC236}">
              <a16:creationId xmlns:a16="http://schemas.microsoft.com/office/drawing/2014/main" id="{00000000-0008-0000-0300-0000A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15" name="TextBox 1">
          <a:extLst>
            <a:ext uri="{FF2B5EF4-FFF2-40B4-BE49-F238E27FC236}">
              <a16:creationId xmlns:a16="http://schemas.microsoft.com/office/drawing/2014/main" id="{00000000-0008-0000-0300-0000A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16" name="TextBox 11">
          <a:extLst>
            <a:ext uri="{FF2B5EF4-FFF2-40B4-BE49-F238E27FC236}">
              <a16:creationId xmlns:a16="http://schemas.microsoft.com/office/drawing/2014/main" id="{00000000-0008-0000-0300-0000A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17" name="TextBox 1">
          <a:extLst>
            <a:ext uri="{FF2B5EF4-FFF2-40B4-BE49-F238E27FC236}">
              <a16:creationId xmlns:a16="http://schemas.microsoft.com/office/drawing/2014/main" id="{00000000-0008-0000-0300-0000A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18" name="TextBox 1">
          <a:extLst>
            <a:ext uri="{FF2B5EF4-FFF2-40B4-BE49-F238E27FC236}">
              <a16:creationId xmlns:a16="http://schemas.microsoft.com/office/drawing/2014/main" id="{00000000-0008-0000-0300-0000A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19" name="TextBox 1">
          <a:extLst>
            <a:ext uri="{FF2B5EF4-FFF2-40B4-BE49-F238E27FC236}">
              <a16:creationId xmlns:a16="http://schemas.microsoft.com/office/drawing/2014/main" id="{00000000-0008-0000-0300-0000A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20" name="TextBox 1">
          <a:extLst>
            <a:ext uri="{FF2B5EF4-FFF2-40B4-BE49-F238E27FC236}">
              <a16:creationId xmlns:a16="http://schemas.microsoft.com/office/drawing/2014/main" id="{00000000-0008-0000-0300-0000B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21" name="TextBox 1">
          <a:extLst>
            <a:ext uri="{FF2B5EF4-FFF2-40B4-BE49-F238E27FC236}">
              <a16:creationId xmlns:a16="http://schemas.microsoft.com/office/drawing/2014/main" id="{00000000-0008-0000-0300-0000B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22" name="TextBox 1">
          <a:extLst>
            <a:ext uri="{FF2B5EF4-FFF2-40B4-BE49-F238E27FC236}">
              <a16:creationId xmlns:a16="http://schemas.microsoft.com/office/drawing/2014/main" id="{00000000-0008-0000-0300-0000B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23" name="TextBox 1">
          <a:extLst>
            <a:ext uri="{FF2B5EF4-FFF2-40B4-BE49-F238E27FC236}">
              <a16:creationId xmlns:a16="http://schemas.microsoft.com/office/drawing/2014/main" id="{00000000-0008-0000-0300-0000B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24" name="TextBox 1">
          <a:extLst>
            <a:ext uri="{FF2B5EF4-FFF2-40B4-BE49-F238E27FC236}">
              <a16:creationId xmlns:a16="http://schemas.microsoft.com/office/drawing/2014/main" id="{00000000-0008-0000-0300-0000B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25" name="TextBox 1">
          <a:extLst>
            <a:ext uri="{FF2B5EF4-FFF2-40B4-BE49-F238E27FC236}">
              <a16:creationId xmlns:a16="http://schemas.microsoft.com/office/drawing/2014/main" id="{00000000-0008-0000-0300-0000B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26" name="TextBox 1">
          <a:extLst>
            <a:ext uri="{FF2B5EF4-FFF2-40B4-BE49-F238E27FC236}">
              <a16:creationId xmlns:a16="http://schemas.microsoft.com/office/drawing/2014/main" id="{00000000-0008-0000-0300-0000B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27" name="TextBox 1">
          <a:extLst>
            <a:ext uri="{FF2B5EF4-FFF2-40B4-BE49-F238E27FC236}">
              <a16:creationId xmlns:a16="http://schemas.microsoft.com/office/drawing/2014/main" id="{00000000-0008-0000-0300-0000B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28" name="TextBox 1">
          <a:extLst>
            <a:ext uri="{FF2B5EF4-FFF2-40B4-BE49-F238E27FC236}">
              <a16:creationId xmlns:a16="http://schemas.microsoft.com/office/drawing/2014/main" id="{00000000-0008-0000-0300-0000B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29" name="TextBox 1">
          <a:extLst>
            <a:ext uri="{FF2B5EF4-FFF2-40B4-BE49-F238E27FC236}">
              <a16:creationId xmlns:a16="http://schemas.microsoft.com/office/drawing/2014/main" id="{00000000-0008-0000-0300-0000B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30" name="TextBox 1">
          <a:extLst>
            <a:ext uri="{FF2B5EF4-FFF2-40B4-BE49-F238E27FC236}">
              <a16:creationId xmlns:a16="http://schemas.microsoft.com/office/drawing/2014/main" id="{00000000-0008-0000-0300-0000B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31" name="TextBox 1">
          <a:extLst>
            <a:ext uri="{FF2B5EF4-FFF2-40B4-BE49-F238E27FC236}">
              <a16:creationId xmlns:a16="http://schemas.microsoft.com/office/drawing/2014/main" id="{00000000-0008-0000-0300-0000B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32" name="TextBox 1">
          <a:extLst>
            <a:ext uri="{FF2B5EF4-FFF2-40B4-BE49-F238E27FC236}">
              <a16:creationId xmlns:a16="http://schemas.microsoft.com/office/drawing/2014/main" id="{00000000-0008-0000-0300-0000B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33" name="TextBox 1">
          <a:extLst>
            <a:ext uri="{FF2B5EF4-FFF2-40B4-BE49-F238E27FC236}">
              <a16:creationId xmlns:a16="http://schemas.microsoft.com/office/drawing/2014/main" id="{00000000-0008-0000-0300-0000B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34" name="TextBox 1">
          <a:extLst>
            <a:ext uri="{FF2B5EF4-FFF2-40B4-BE49-F238E27FC236}">
              <a16:creationId xmlns:a16="http://schemas.microsoft.com/office/drawing/2014/main" id="{00000000-0008-0000-0300-0000B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35" name="TextBox 11">
          <a:extLst>
            <a:ext uri="{FF2B5EF4-FFF2-40B4-BE49-F238E27FC236}">
              <a16:creationId xmlns:a16="http://schemas.microsoft.com/office/drawing/2014/main" id="{00000000-0008-0000-0300-0000B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36" name="TextBox 1">
          <a:extLst>
            <a:ext uri="{FF2B5EF4-FFF2-40B4-BE49-F238E27FC236}">
              <a16:creationId xmlns:a16="http://schemas.microsoft.com/office/drawing/2014/main" id="{00000000-0008-0000-0300-0000C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37" name="TextBox 1">
          <a:extLst>
            <a:ext uri="{FF2B5EF4-FFF2-40B4-BE49-F238E27FC236}">
              <a16:creationId xmlns:a16="http://schemas.microsoft.com/office/drawing/2014/main" id="{00000000-0008-0000-0300-0000C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38" name="TextBox 1">
          <a:extLst>
            <a:ext uri="{FF2B5EF4-FFF2-40B4-BE49-F238E27FC236}">
              <a16:creationId xmlns:a16="http://schemas.microsoft.com/office/drawing/2014/main" id="{00000000-0008-0000-0300-0000C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39" name="TextBox 1">
          <a:extLst>
            <a:ext uri="{FF2B5EF4-FFF2-40B4-BE49-F238E27FC236}">
              <a16:creationId xmlns:a16="http://schemas.microsoft.com/office/drawing/2014/main" id="{00000000-0008-0000-0300-0000C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40" name="TextBox 1">
          <a:extLst>
            <a:ext uri="{FF2B5EF4-FFF2-40B4-BE49-F238E27FC236}">
              <a16:creationId xmlns:a16="http://schemas.microsoft.com/office/drawing/2014/main" id="{00000000-0008-0000-0300-0000C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41" name="TextBox 1">
          <a:extLst>
            <a:ext uri="{FF2B5EF4-FFF2-40B4-BE49-F238E27FC236}">
              <a16:creationId xmlns:a16="http://schemas.microsoft.com/office/drawing/2014/main" id="{00000000-0008-0000-0300-0000C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42" name="TextBox 1">
          <a:extLst>
            <a:ext uri="{FF2B5EF4-FFF2-40B4-BE49-F238E27FC236}">
              <a16:creationId xmlns:a16="http://schemas.microsoft.com/office/drawing/2014/main" id="{00000000-0008-0000-0300-0000C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43" name="TextBox 1">
          <a:extLst>
            <a:ext uri="{FF2B5EF4-FFF2-40B4-BE49-F238E27FC236}">
              <a16:creationId xmlns:a16="http://schemas.microsoft.com/office/drawing/2014/main" id="{00000000-0008-0000-0300-0000C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44" name="TextBox 1">
          <a:extLst>
            <a:ext uri="{FF2B5EF4-FFF2-40B4-BE49-F238E27FC236}">
              <a16:creationId xmlns:a16="http://schemas.microsoft.com/office/drawing/2014/main" id="{00000000-0008-0000-0300-0000C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45" name="TextBox 1">
          <a:extLst>
            <a:ext uri="{FF2B5EF4-FFF2-40B4-BE49-F238E27FC236}">
              <a16:creationId xmlns:a16="http://schemas.microsoft.com/office/drawing/2014/main" id="{00000000-0008-0000-0300-0000C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46" name="TextBox 1">
          <a:extLst>
            <a:ext uri="{FF2B5EF4-FFF2-40B4-BE49-F238E27FC236}">
              <a16:creationId xmlns:a16="http://schemas.microsoft.com/office/drawing/2014/main" id="{00000000-0008-0000-0300-0000C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47" name="TextBox 1">
          <a:extLst>
            <a:ext uri="{FF2B5EF4-FFF2-40B4-BE49-F238E27FC236}">
              <a16:creationId xmlns:a16="http://schemas.microsoft.com/office/drawing/2014/main" id="{00000000-0008-0000-0300-0000C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48" name="TextBox 1">
          <a:extLst>
            <a:ext uri="{FF2B5EF4-FFF2-40B4-BE49-F238E27FC236}">
              <a16:creationId xmlns:a16="http://schemas.microsoft.com/office/drawing/2014/main" id="{00000000-0008-0000-0300-0000C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49" name="TextBox 1">
          <a:extLst>
            <a:ext uri="{FF2B5EF4-FFF2-40B4-BE49-F238E27FC236}">
              <a16:creationId xmlns:a16="http://schemas.microsoft.com/office/drawing/2014/main" id="{00000000-0008-0000-0300-0000C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50" name="TextBox 1">
          <a:extLst>
            <a:ext uri="{FF2B5EF4-FFF2-40B4-BE49-F238E27FC236}">
              <a16:creationId xmlns:a16="http://schemas.microsoft.com/office/drawing/2014/main" id="{00000000-0008-0000-0300-0000C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51" name="TextBox 1">
          <a:extLst>
            <a:ext uri="{FF2B5EF4-FFF2-40B4-BE49-F238E27FC236}">
              <a16:creationId xmlns:a16="http://schemas.microsoft.com/office/drawing/2014/main" id="{00000000-0008-0000-0300-0000C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52" name="TextBox 1">
          <a:extLst>
            <a:ext uri="{FF2B5EF4-FFF2-40B4-BE49-F238E27FC236}">
              <a16:creationId xmlns:a16="http://schemas.microsoft.com/office/drawing/2014/main" id="{00000000-0008-0000-0300-0000D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53" name="TextBox 1">
          <a:extLst>
            <a:ext uri="{FF2B5EF4-FFF2-40B4-BE49-F238E27FC236}">
              <a16:creationId xmlns:a16="http://schemas.microsoft.com/office/drawing/2014/main" id="{00000000-0008-0000-0300-0000D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54" name="TextBox 11">
          <a:extLst>
            <a:ext uri="{FF2B5EF4-FFF2-40B4-BE49-F238E27FC236}">
              <a16:creationId xmlns:a16="http://schemas.microsoft.com/office/drawing/2014/main" id="{00000000-0008-0000-0300-0000D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55" name="TextBox 1">
          <a:extLst>
            <a:ext uri="{FF2B5EF4-FFF2-40B4-BE49-F238E27FC236}">
              <a16:creationId xmlns:a16="http://schemas.microsoft.com/office/drawing/2014/main" id="{00000000-0008-0000-0300-0000D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56" name="TextBox 1">
          <a:extLst>
            <a:ext uri="{FF2B5EF4-FFF2-40B4-BE49-F238E27FC236}">
              <a16:creationId xmlns:a16="http://schemas.microsoft.com/office/drawing/2014/main" id="{00000000-0008-0000-0300-0000D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57" name="TextBox 1">
          <a:extLst>
            <a:ext uri="{FF2B5EF4-FFF2-40B4-BE49-F238E27FC236}">
              <a16:creationId xmlns:a16="http://schemas.microsoft.com/office/drawing/2014/main" id="{00000000-0008-0000-0300-0000D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58" name="TextBox 1">
          <a:extLst>
            <a:ext uri="{FF2B5EF4-FFF2-40B4-BE49-F238E27FC236}">
              <a16:creationId xmlns:a16="http://schemas.microsoft.com/office/drawing/2014/main" id="{00000000-0008-0000-0300-0000D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59" name="TextBox 1">
          <a:extLst>
            <a:ext uri="{FF2B5EF4-FFF2-40B4-BE49-F238E27FC236}">
              <a16:creationId xmlns:a16="http://schemas.microsoft.com/office/drawing/2014/main" id="{00000000-0008-0000-0300-0000D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60" name="TextBox 1">
          <a:extLst>
            <a:ext uri="{FF2B5EF4-FFF2-40B4-BE49-F238E27FC236}">
              <a16:creationId xmlns:a16="http://schemas.microsoft.com/office/drawing/2014/main" id="{00000000-0008-0000-0300-0000D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61" name="TextBox 1">
          <a:extLst>
            <a:ext uri="{FF2B5EF4-FFF2-40B4-BE49-F238E27FC236}">
              <a16:creationId xmlns:a16="http://schemas.microsoft.com/office/drawing/2014/main" id="{00000000-0008-0000-0300-0000D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62" name="TextBox 1">
          <a:extLst>
            <a:ext uri="{FF2B5EF4-FFF2-40B4-BE49-F238E27FC236}">
              <a16:creationId xmlns:a16="http://schemas.microsoft.com/office/drawing/2014/main" id="{00000000-0008-0000-0300-0000D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63" name="TextBox 1">
          <a:extLst>
            <a:ext uri="{FF2B5EF4-FFF2-40B4-BE49-F238E27FC236}">
              <a16:creationId xmlns:a16="http://schemas.microsoft.com/office/drawing/2014/main" id="{00000000-0008-0000-0300-0000D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64" name="TextBox 1">
          <a:extLst>
            <a:ext uri="{FF2B5EF4-FFF2-40B4-BE49-F238E27FC236}">
              <a16:creationId xmlns:a16="http://schemas.microsoft.com/office/drawing/2014/main" id="{00000000-0008-0000-0300-0000D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65" name="TextBox 1">
          <a:extLst>
            <a:ext uri="{FF2B5EF4-FFF2-40B4-BE49-F238E27FC236}">
              <a16:creationId xmlns:a16="http://schemas.microsoft.com/office/drawing/2014/main" id="{00000000-0008-0000-0300-0000D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66" name="TextBox 1">
          <a:extLst>
            <a:ext uri="{FF2B5EF4-FFF2-40B4-BE49-F238E27FC236}">
              <a16:creationId xmlns:a16="http://schemas.microsoft.com/office/drawing/2014/main" id="{00000000-0008-0000-0300-0000D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67" name="TextBox 1">
          <a:extLst>
            <a:ext uri="{FF2B5EF4-FFF2-40B4-BE49-F238E27FC236}">
              <a16:creationId xmlns:a16="http://schemas.microsoft.com/office/drawing/2014/main" id="{00000000-0008-0000-0300-0000D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68" name="TextBox 1">
          <a:extLst>
            <a:ext uri="{FF2B5EF4-FFF2-40B4-BE49-F238E27FC236}">
              <a16:creationId xmlns:a16="http://schemas.microsoft.com/office/drawing/2014/main" id="{00000000-0008-0000-0300-0000E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69" name="TextBox 1">
          <a:extLst>
            <a:ext uri="{FF2B5EF4-FFF2-40B4-BE49-F238E27FC236}">
              <a16:creationId xmlns:a16="http://schemas.microsoft.com/office/drawing/2014/main" id="{00000000-0008-0000-0300-0000E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70" name="TextBox 1">
          <a:extLst>
            <a:ext uri="{FF2B5EF4-FFF2-40B4-BE49-F238E27FC236}">
              <a16:creationId xmlns:a16="http://schemas.microsoft.com/office/drawing/2014/main" id="{00000000-0008-0000-0300-0000E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71" name="TextBox 1">
          <a:extLst>
            <a:ext uri="{FF2B5EF4-FFF2-40B4-BE49-F238E27FC236}">
              <a16:creationId xmlns:a16="http://schemas.microsoft.com/office/drawing/2014/main" id="{00000000-0008-0000-0300-0000E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72" name="TextBox 1">
          <a:extLst>
            <a:ext uri="{FF2B5EF4-FFF2-40B4-BE49-F238E27FC236}">
              <a16:creationId xmlns:a16="http://schemas.microsoft.com/office/drawing/2014/main" id="{00000000-0008-0000-0300-0000E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73" name="TextBox 1">
          <a:extLst>
            <a:ext uri="{FF2B5EF4-FFF2-40B4-BE49-F238E27FC236}">
              <a16:creationId xmlns:a16="http://schemas.microsoft.com/office/drawing/2014/main" id="{00000000-0008-0000-0300-0000E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74" name="TextBox 11">
          <a:extLst>
            <a:ext uri="{FF2B5EF4-FFF2-40B4-BE49-F238E27FC236}">
              <a16:creationId xmlns:a16="http://schemas.microsoft.com/office/drawing/2014/main" id="{00000000-0008-0000-0300-0000E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75" name="TextBox 1">
          <a:extLst>
            <a:ext uri="{FF2B5EF4-FFF2-40B4-BE49-F238E27FC236}">
              <a16:creationId xmlns:a16="http://schemas.microsoft.com/office/drawing/2014/main" id="{00000000-0008-0000-0300-0000E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76" name="TextBox 1">
          <a:extLst>
            <a:ext uri="{FF2B5EF4-FFF2-40B4-BE49-F238E27FC236}">
              <a16:creationId xmlns:a16="http://schemas.microsoft.com/office/drawing/2014/main" id="{00000000-0008-0000-0300-0000E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77" name="TextBox 1">
          <a:extLst>
            <a:ext uri="{FF2B5EF4-FFF2-40B4-BE49-F238E27FC236}">
              <a16:creationId xmlns:a16="http://schemas.microsoft.com/office/drawing/2014/main" id="{00000000-0008-0000-0300-0000E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78" name="TextBox 1">
          <a:extLst>
            <a:ext uri="{FF2B5EF4-FFF2-40B4-BE49-F238E27FC236}">
              <a16:creationId xmlns:a16="http://schemas.microsoft.com/office/drawing/2014/main" id="{00000000-0008-0000-0300-0000E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79" name="TextBox 1">
          <a:extLst>
            <a:ext uri="{FF2B5EF4-FFF2-40B4-BE49-F238E27FC236}">
              <a16:creationId xmlns:a16="http://schemas.microsoft.com/office/drawing/2014/main" id="{00000000-0008-0000-0300-0000E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80" name="TextBox 1">
          <a:extLst>
            <a:ext uri="{FF2B5EF4-FFF2-40B4-BE49-F238E27FC236}">
              <a16:creationId xmlns:a16="http://schemas.microsoft.com/office/drawing/2014/main" id="{00000000-0008-0000-0300-0000E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81" name="TextBox 1">
          <a:extLst>
            <a:ext uri="{FF2B5EF4-FFF2-40B4-BE49-F238E27FC236}">
              <a16:creationId xmlns:a16="http://schemas.microsoft.com/office/drawing/2014/main" id="{00000000-0008-0000-0300-0000E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82" name="TextBox 1">
          <a:extLst>
            <a:ext uri="{FF2B5EF4-FFF2-40B4-BE49-F238E27FC236}">
              <a16:creationId xmlns:a16="http://schemas.microsoft.com/office/drawing/2014/main" id="{00000000-0008-0000-0300-0000E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83" name="TextBox 1">
          <a:extLst>
            <a:ext uri="{FF2B5EF4-FFF2-40B4-BE49-F238E27FC236}">
              <a16:creationId xmlns:a16="http://schemas.microsoft.com/office/drawing/2014/main" id="{00000000-0008-0000-0300-0000E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84" name="TextBox 1">
          <a:extLst>
            <a:ext uri="{FF2B5EF4-FFF2-40B4-BE49-F238E27FC236}">
              <a16:creationId xmlns:a16="http://schemas.microsoft.com/office/drawing/2014/main" id="{00000000-0008-0000-0300-0000F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85" name="TextBox 1">
          <a:extLst>
            <a:ext uri="{FF2B5EF4-FFF2-40B4-BE49-F238E27FC236}">
              <a16:creationId xmlns:a16="http://schemas.microsoft.com/office/drawing/2014/main" id="{00000000-0008-0000-0300-0000F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86" name="TextBox 1">
          <a:extLst>
            <a:ext uri="{FF2B5EF4-FFF2-40B4-BE49-F238E27FC236}">
              <a16:creationId xmlns:a16="http://schemas.microsoft.com/office/drawing/2014/main" id="{00000000-0008-0000-0300-0000F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87" name="TextBox 1">
          <a:extLst>
            <a:ext uri="{FF2B5EF4-FFF2-40B4-BE49-F238E27FC236}">
              <a16:creationId xmlns:a16="http://schemas.microsoft.com/office/drawing/2014/main" id="{00000000-0008-0000-0300-0000F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88" name="TextBox 1">
          <a:extLst>
            <a:ext uri="{FF2B5EF4-FFF2-40B4-BE49-F238E27FC236}">
              <a16:creationId xmlns:a16="http://schemas.microsoft.com/office/drawing/2014/main" id="{00000000-0008-0000-0300-0000F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89" name="TextBox 1">
          <a:extLst>
            <a:ext uri="{FF2B5EF4-FFF2-40B4-BE49-F238E27FC236}">
              <a16:creationId xmlns:a16="http://schemas.microsoft.com/office/drawing/2014/main" id="{00000000-0008-0000-0300-0000F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90" name="TextBox 1">
          <a:extLst>
            <a:ext uri="{FF2B5EF4-FFF2-40B4-BE49-F238E27FC236}">
              <a16:creationId xmlns:a16="http://schemas.microsoft.com/office/drawing/2014/main" id="{00000000-0008-0000-0300-0000F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91" name="TextBox 1">
          <a:extLst>
            <a:ext uri="{FF2B5EF4-FFF2-40B4-BE49-F238E27FC236}">
              <a16:creationId xmlns:a16="http://schemas.microsoft.com/office/drawing/2014/main" id="{00000000-0008-0000-0300-0000F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92" name="TextBox 1">
          <a:extLst>
            <a:ext uri="{FF2B5EF4-FFF2-40B4-BE49-F238E27FC236}">
              <a16:creationId xmlns:a16="http://schemas.microsoft.com/office/drawing/2014/main" id="{00000000-0008-0000-0300-0000F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93" name="TextBox 6392">
          <a:extLst>
            <a:ext uri="{FF2B5EF4-FFF2-40B4-BE49-F238E27FC236}">
              <a16:creationId xmlns:a16="http://schemas.microsoft.com/office/drawing/2014/main" id="{00000000-0008-0000-0300-0000F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94" name="TextBox 1">
          <a:extLst>
            <a:ext uri="{FF2B5EF4-FFF2-40B4-BE49-F238E27FC236}">
              <a16:creationId xmlns:a16="http://schemas.microsoft.com/office/drawing/2014/main" id="{00000000-0008-0000-0300-0000F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95" name="TextBox 1">
          <a:extLst>
            <a:ext uri="{FF2B5EF4-FFF2-40B4-BE49-F238E27FC236}">
              <a16:creationId xmlns:a16="http://schemas.microsoft.com/office/drawing/2014/main" id="{00000000-0008-0000-0300-0000F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96" name="TextBox 1">
          <a:extLst>
            <a:ext uri="{FF2B5EF4-FFF2-40B4-BE49-F238E27FC236}">
              <a16:creationId xmlns:a16="http://schemas.microsoft.com/office/drawing/2014/main" id="{00000000-0008-0000-0300-0000F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97" name="TextBox 1">
          <a:extLst>
            <a:ext uri="{FF2B5EF4-FFF2-40B4-BE49-F238E27FC236}">
              <a16:creationId xmlns:a16="http://schemas.microsoft.com/office/drawing/2014/main" id="{00000000-0008-0000-0300-0000F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98" name="TextBox 1">
          <a:extLst>
            <a:ext uri="{FF2B5EF4-FFF2-40B4-BE49-F238E27FC236}">
              <a16:creationId xmlns:a16="http://schemas.microsoft.com/office/drawing/2014/main" id="{00000000-0008-0000-0300-0000F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399" name="TextBox 1">
          <a:extLst>
            <a:ext uri="{FF2B5EF4-FFF2-40B4-BE49-F238E27FC236}">
              <a16:creationId xmlns:a16="http://schemas.microsoft.com/office/drawing/2014/main" id="{00000000-0008-0000-0300-0000F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00" name="TextBox 1">
          <a:extLst>
            <a:ext uri="{FF2B5EF4-FFF2-40B4-BE49-F238E27FC236}">
              <a16:creationId xmlns:a16="http://schemas.microsoft.com/office/drawing/2014/main" id="{00000000-0008-0000-0300-00000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01" name="TextBox 1">
          <a:extLst>
            <a:ext uri="{FF2B5EF4-FFF2-40B4-BE49-F238E27FC236}">
              <a16:creationId xmlns:a16="http://schemas.microsoft.com/office/drawing/2014/main" id="{00000000-0008-0000-0300-00000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02" name="TextBox 1">
          <a:extLst>
            <a:ext uri="{FF2B5EF4-FFF2-40B4-BE49-F238E27FC236}">
              <a16:creationId xmlns:a16="http://schemas.microsoft.com/office/drawing/2014/main" id="{00000000-0008-0000-0300-00000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03" name="TextBox 1">
          <a:extLst>
            <a:ext uri="{FF2B5EF4-FFF2-40B4-BE49-F238E27FC236}">
              <a16:creationId xmlns:a16="http://schemas.microsoft.com/office/drawing/2014/main" id="{00000000-0008-0000-0300-00000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04" name="TextBox 1">
          <a:extLst>
            <a:ext uri="{FF2B5EF4-FFF2-40B4-BE49-F238E27FC236}">
              <a16:creationId xmlns:a16="http://schemas.microsoft.com/office/drawing/2014/main" id="{00000000-0008-0000-0300-00000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05" name="TextBox 1">
          <a:extLst>
            <a:ext uri="{FF2B5EF4-FFF2-40B4-BE49-F238E27FC236}">
              <a16:creationId xmlns:a16="http://schemas.microsoft.com/office/drawing/2014/main" id="{00000000-0008-0000-0300-00000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06" name="TextBox 1">
          <a:extLst>
            <a:ext uri="{FF2B5EF4-FFF2-40B4-BE49-F238E27FC236}">
              <a16:creationId xmlns:a16="http://schemas.microsoft.com/office/drawing/2014/main" id="{00000000-0008-0000-0300-00000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07" name="TextBox 1">
          <a:extLst>
            <a:ext uri="{FF2B5EF4-FFF2-40B4-BE49-F238E27FC236}">
              <a16:creationId xmlns:a16="http://schemas.microsoft.com/office/drawing/2014/main" id="{00000000-0008-0000-0300-00000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08" name="TextBox 1">
          <a:extLst>
            <a:ext uri="{FF2B5EF4-FFF2-40B4-BE49-F238E27FC236}">
              <a16:creationId xmlns:a16="http://schemas.microsoft.com/office/drawing/2014/main" id="{00000000-0008-0000-0300-00000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09" name="TextBox 1">
          <a:extLst>
            <a:ext uri="{FF2B5EF4-FFF2-40B4-BE49-F238E27FC236}">
              <a16:creationId xmlns:a16="http://schemas.microsoft.com/office/drawing/2014/main" id="{00000000-0008-0000-0300-00000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10" name="TextBox 1">
          <a:extLst>
            <a:ext uri="{FF2B5EF4-FFF2-40B4-BE49-F238E27FC236}">
              <a16:creationId xmlns:a16="http://schemas.microsoft.com/office/drawing/2014/main" id="{00000000-0008-0000-0300-00000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11" name="TextBox 1">
          <a:extLst>
            <a:ext uri="{FF2B5EF4-FFF2-40B4-BE49-F238E27FC236}">
              <a16:creationId xmlns:a16="http://schemas.microsoft.com/office/drawing/2014/main" id="{00000000-0008-0000-0300-00000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12" name="TextBox 11">
          <a:extLst>
            <a:ext uri="{FF2B5EF4-FFF2-40B4-BE49-F238E27FC236}">
              <a16:creationId xmlns:a16="http://schemas.microsoft.com/office/drawing/2014/main" id="{00000000-0008-0000-0300-00000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13" name="TextBox 1">
          <a:extLst>
            <a:ext uri="{FF2B5EF4-FFF2-40B4-BE49-F238E27FC236}">
              <a16:creationId xmlns:a16="http://schemas.microsoft.com/office/drawing/2014/main" id="{00000000-0008-0000-0300-00000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14" name="TextBox 1">
          <a:extLst>
            <a:ext uri="{FF2B5EF4-FFF2-40B4-BE49-F238E27FC236}">
              <a16:creationId xmlns:a16="http://schemas.microsoft.com/office/drawing/2014/main" id="{00000000-0008-0000-0300-00000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15" name="TextBox 1">
          <a:extLst>
            <a:ext uri="{FF2B5EF4-FFF2-40B4-BE49-F238E27FC236}">
              <a16:creationId xmlns:a16="http://schemas.microsoft.com/office/drawing/2014/main" id="{00000000-0008-0000-0300-00000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16" name="TextBox 1">
          <a:extLst>
            <a:ext uri="{FF2B5EF4-FFF2-40B4-BE49-F238E27FC236}">
              <a16:creationId xmlns:a16="http://schemas.microsoft.com/office/drawing/2014/main" id="{00000000-0008-0000-0300-00001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17" name="TextBox 1">
          <a:extLst>
            <a:ext uri="{FF2B5EF4-FFF2-40B4-BE49-F238E27FC236}">
              <a16:creationId xmlns:a16="http://schemas.microsoft.com/office/drawing/2014/main" id="{00000000-0008-0000-0300-00001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18" name="TextBox 1">
          <a:extLst>
            <a:ext uri="{FF2B5EF4-FFF2-40B4-BE49-F238E27FC236}">
              <a16:creationId xmlns:a16="http://schemas.microsoft.com/office/drawing/2014/main" id="{00000000-0008-0000-0300-00001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19" name="TextBox 1">
          <a:extLst>
            <a:ext uri="{FF2B5EF4-FFF2-40B4-BE49-F238E27FC236}">
              <a16:creationId xmlns:a16="http://schemas.microsoft.com/office/drawing/2014/main" id="{00000000-0008-0000-0300-00001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20" name="TextBox 1">
          <a:extLst>
            <a:ext uri="{FF2B5EF4-FFF2-40B4-BE49-F238E27FC236}">
              <a16:creationId xmlns:a16="http://schemas.microsoft.com/office/drawing/2014/main" id="{00000000-0008-0000-0300-00001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21" name="TextBox 1">
          <a:extLst>
            <a:ext uri="{FF2B5EF4-FFF2-40B4-BE49-F238E27FC236}">
              <a16:creationId xmlns:a16="http://schemas.microsoft.com/office/drawing/2014/main" id="{00000000-0008-0000-0300-00001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22" name="TextBox 1">
          <a:extLst>
            <a:ext uri="{FF2B5EF4-FFF2-40B4-BE49-F238E27FC236}">
              <a16:creationId xmlns:a16="http://schemas.microsoft.com/office/drawing/2014/main" id="{00000000-0008-0000-0300-00001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23" name="TextBox 1">
          <a:extLst>
            <a:ext uri="{FF2B5EF4-FFF2-40B4-BE49-F238E27FC236}">
              <a16:creationId xmlns:a16="http://schemas.microsoft.com/office/drawing/2014/main" id="{00000000-0008-0000-0300-00001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24" name="TextBox 1">
          <a:extLst>
            <a:ext uri="{FF2B5EF4-FFF2-40B4-BE49-F238E27FC236}">
              <a16:creationId xmlns:a16="http://schemas.microsoft.com/office/drawing/2014/main" id="{00000000-0008-0000-0300-00001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25" name="TextBox 1">
          <a:extLst>
            <a:ext uri="{FF2B5EF4-FFF2-40B4-BE49-F238E27FC236}">
              <a16:creationId xmlns:a16="http://schemas.microsoft.com/office/drawing/2014/main" id="{00000000-0008-0000-0300-00001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26" name="TextBox 1">
          <a:extLst>
            <a:ext uri="{FF2B5EF4-FFF2-40B4-BE49-F238E27FC236}">
              <a16:creationId xmlns:a16="http://schemas.microsoft.com/office/drawing/2014/main" id="{00000000-0008-0000-0300-00001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27" name="TextBox 1">
          <a:extLst>
            <a:ext uri="{FF2B5EF4-FFF2-40B4-BE49-F238E27FC236}">
              <a16:creationId xmlns:a16="http://schemas.microsoft.com/office/drawing/2014/main" id="{00000000-0008-0000-0300-00001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28" name="TextBox 1">
          <a:extLst>
            <a:ext uri="{FF2B5EF4-FFF2-40B4-BE49-F238E27FC236}">
              <a16:creationId xmlns:a16="http://schemas.microsoft.com/office/drawing/2014/main" id="{00000000-0008-0000-0300-00001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29" name="TextBox 1">
          <a:extLst>
            <a:ext uri="{FF2B5EF4-FFF2-40B4-BE49-F238E27FC236}">
              <a16:creationId xmlns:a16="http://schemas.microsoft.com/office/drawing/2014/main" id="{00000000-0008-0000-0300-00001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30" name="TextBox 1">
          <a:extLst>
            <a:ext uri="{FF2B5EF4-FFF2-40B4-BE49-F238E27FC236}">
              <a16:creationId xmlns:a16="http://schemas.microsoft.com/office/drawing/2014/main" id="{00000000-0008-0000-0300-00001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31" name="TextBox 6430">
          <a:extLst>
            <a:ext uri="{FF2B5EF4-FFF2-40B4-BE49-F238E27FC236}">
              <a16:creationId xmlns:a16="http://schemas.microsoft.com/office/drawing/2014/main" id="{00000000-0008-0000-0300-00001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32" name="TextBox 1">
          <a:extLst>
            <a:ext uri="{FF2B5EF4-FFF2-40B4-BE49-F238E27FC236}">
              <a16:creationId xmlns:a16="http://schemas.microsoft.com/office/drawing/2014/main" id="{00000000-0008-0000-0300-00002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33" name="TextBox 1">
          <a:extLst>
            <a:ext uri="{FF2B5EF4-FFF2-40B4-BE49-F238E27FC236}">
              <a16:creationId xmlns:a16="http://schemas.microsoft.com/office/drawing/2014/main" id="{00000000-0008-0000-0300-00002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34" name="TextBox 1">
          <a:extLst>
            <a:ext uri="{FF2B5EF4-FFF2-40B4-BE49-F238E27FC236}">
              <a16:creationId xmlns:a16="http://schemas.microsoft.com/office/drawing/2014/main" id="{00000000-0008-0000-0300-00002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35" name="TextBox 1">
          <a:extLst>
            <a:ext uri="{FF2B5EF4-FFF2-40B4-BE49-F238E27FC236}">
              <a16:creationId xmlns:a16="http://schemas.microsoft.com/office/drawing/2014/main" id="{00000000-0008-0000-0300-00002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36" name="TextBox 1">
          <a:extLst>
            <a:ext uri="{FF2B5EF4-FFF2-40B4-BE49-F238E27FC236}">
              <a16:creationId xmlns:a16="http://schemas.microsoft.com/office/drawing/2014/main" id="{00000000-0008-0000-0300-00002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37" name="TextBox 1">
          <a:extLst>
            <a:ext uri="{FF2B5EF4-FFF2-40B4-BE49-F238E27FC236}">
              <a16:creationId xmlns:a16="http://schemas.microsoft.com/office/drawing/2014/main" id="{00000000-0008-0000-0300-00002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38" name="TextBox 1">
          <a:extLst>
            <a:ext uri="{FF2B5EF4-FFF2-40B4-BE49-F238E27FC236}">
              <a16:creationId xmlns:a16="http://schemas.microsoft.com/office/drawing/2014/main" id="{00000000-0008-0000-0300-00002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39" name="TextBox 1">
          <a:extLst>
            <a:ext uri="{FF2B5EF4-FFF2-40B4-BE49-F238E27FC236}">
              <a16:creationId xmlns:a16="http://schemas.microsoft.com/office/drawing/2014/main" id="{00000000-0008-0000-0300-00002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40" name="TextBox 1">
          <a:extLst>
            <a:ext uri="{FF2B5EF4-FFF2-40B4-BE49-F238E27FC236}">
              <a16:creationId xmlns:a16="http://schemas.microsoft.com/office/drawing/2014/main" id="{00000000-0008-0000-0300-00002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41" name="TextBox 1">
          <a:extLst>
            <a:ext uri="{FF2B5EF4-FFF2-40B4-BE49-F238E27FC236}">
              <a16:creationId xmlns:a16="http://schemas.microsoft.com/office/drawing/2014/main" id="{00000000-0008-0000-0300-00002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42" name="TextBox 1">
          <a:extLst>
            <a:ext uri="{FF2B5EF4-FFF2-40B4-BE49-F238E27FC236}">
              <a16:creationId xmlns:a16="http://schemas.microsoft.com/office/drawing/2014/main" id="{00000000-0008-0000-0300-00002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43" name="TextBox 1">
          <a:extLst>
            <a:ext uri="{FF2B5EF4-FFF2-40B4-BE49-F238E27FC236}">
              <a16:creationId xmlns:a16="http://schemas.microsoft.com/office/drawing/2014/main" id="{00000000-0008-0000-0300-00002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44" name="TextBox 1">
          <a:extLst>
            <a:ext uri="{FF2B5EF4-FFF2-40B4-BE49-F238E27FC236}">
              <a16:creationId xmlns:a16="http://schemas.microsoft.com/office/drawing/2014/main" id="{00000000-0008-0000-0300-00002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45" name="TextBox 1">
          <a:extLst>
            <a:ext uri="{FF2B5EF4-FFF2-40B4-BE49-F238E27FC236}">
              <a16:creationId xmlns:a16="http://schemas.microsoft.com/office/drawing/2014/main" id="{00000000-0008-0000-0300-00002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46" name="TextBox 1">
          <a:extLst>
            <a:ext uri="{FF2B5EF4-FFF2-40B4-BE49-F238E27FC236}">
              <a16:creationId xmlns:a16="http://schemas.microsoft.com/office/drawing/2014/main" id="{00000000-0008-0000-0300-00002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47" name="TextBox 1">
          <a:extLst>
            <a:ext uri="{FF2B5EF4-FFF2-40B4-BE49-F238E27FC236}">
              <a16:creationId xmlns:a16="http://schemas.microsoft.com/office/drawing/2014/main" id="{00000000-0008-0000-0300-00002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48" name="TextBox 1">
          <a:extLst>
            <a:ext uri="{FF2B5EF4-FFF2-40B4-BE49-F238E27FC236}">
              <a16:creationId xmlns:a16="http://schemas.microsoft.com/office/drawing/2014/main" id="{00000000-0008-0000-0300-00003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49" name="TextBox 1">
          <a:extLst>
            <a:ext uri="{FF2B5EF4-FFF2-40B4-BE49-F238E27FC236}">
              <a16:creationId xmlns:a16="http://schemas.microsoft.com/office/drawing/2014/main" id="{00000000-0008-0000-0300-00003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50" name="TextBox 1">
          <a:extLst>
            <a:ext uri="{FF2B5EF4-FFF2-40B4-BE49-F238E27FC236}">
              <a16:creationId xmlns:a16="http://schemas.microsoft.com/office/drawing/2014/main" id="{00000000-0008-0000-0300-00003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51" name="TextBox 11">
          <a:extLst>
            <a:ext uri="{FF2B5EF4-FFF2-40B4-BE49-F238E27FC236}">
              <a16:creationId xmlns:a16="http://schemas.microsoft.com/office/drawing/2014/main" id="{00000000-0008-0000-0300-00003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52" name="TextBox 1">
          <a:extLst>
            <a:ext uri="{FF2B5EF4-FFF2-40B4-BE49-F238E27FC236}">
              <a16:creationId xmlns:a16="http://schemas.microsoft.com/office/drawing/2014/main" id="{00000000-0008-0000-0300-00003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53" name="TextBox 1">
          <a:extLst>
            <a:ext uri="{FF2B5EF4-FFF2-40B4-BE49-F238E27FC236}">
              <a16:creationId xmlns:a16="http://schemas.microsoft.com/office/drawing/2014/main" id="{00000000-0008-0000-0300-00003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54" name="TextBox 1">
          <a:extLst>
            <a:ext uri="{FF2B5EF4-FFF2-40B4-BE49-F238E27FC236}">
              <a16:creationId xmlns:a16="http://schemas.microsoft.com/office/drawing/2014/main" id="{00000000-0008-0000-0300-00003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55" name="TextBox 1">
          <a:extLst>
            <a:ext uri="{FF2B5EF4-FFF2-40B4-BE49-F238E27FC236}">
              <a16:creationId xmlns:a16="http://schemas.microsoft.com/office/drawing/2014/main" id="{00000000-0008-0000-0300-00003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56" name="TextBox 1">
          <a:extLst>
            <a:ext uri="{FF2B5EF4-FFF2-40B4-BE49-F238E27FC236}">
              <a16:creationId xmlns:a16="http://schemas.microsoft.com/office/drawing/2014/main" id="{00000000-0008-0000-0300-00003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57" name="TextBox 1">
          <a:extLst>
            <a:ext uri="{FF2B5EF4-FFF2-40B4-BE49-F238E27FC236}">
              <a16:creationId xmlns:a16="http://schemas.microsoft.com/office/drawing/2014/main" id="{00000000-0008-0000-0300-00003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58" name="TextBox 1">
          <a:extLst>
            <a:ext uri="{FF2B5EF4-FFF2-40B4-BE49-F238E27FC236}">
              <a16:creationId xmlns:a16="http://schemas.microsoft.com/office/drawing/2014/main" id="{00000000-0008-0000-0300-00003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59" name="TextBox 1">
          <a:extLst>
            <a:ext uri="{FF2B5EF4-FFF2-40B4-BE49-F238E27FC236}">
              <a16:creationId xmlns:a16="http://schemas.microsoft.com/office/drawing/2014/main" id="{00000000-0008-0000-0300-00003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60" name="TextBox 1">
          <a:extLst>
            <a:ext uri="{FF2B5EF4-FFF2-40B4-BE49-F238E27FC236}">
              <a16:creationId xmlns:a16="http://schemas.microsoft.com/office/drawing/2014/main" id="{00000000-0008-0000-0300-00003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61" name="TextBox 1">
          <a:extLst>
            <a:ext uri="{FF2B5EF4-FFF2-40B4-BE49-F238E27FC236}">
              <a16:creationId xmlns:a16="http://schemas.microsoft.com/office/drawing/2014/main" id="{00000000-0008-0000-0300-00003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62" name="TextBox 1">
          <a:extLst>
            <a:ext uri="{FF2B5EF4-FFF2-40B4-BE49-F238E27FC236}">
              <a16:creationId xmlns:a16="http://schemas.microsoft.com/office/drawing/2014/main" id="{00000000-0008-0000-0300-00003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63" name="TextBox 1">
          <a:extLst>
            <a:ext uri="{FF2B5EF4-FFF2-40B4-BE49-F238E27FC236}">
              <a16:creationId xmlns:a16="http://schemas.microsoft.com/office/drawing/2014/main" id="{00000000-0008-0000-0300-00003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64" name="TextBox 1">
          <a:extLst>
            <a:ext uri="{FF2B5EF4-FFF2-40B4-BE49-F238E27FC236}">
              <a16:creationId xmlns:a16="http://schemas.microsoft.com/office/drawing/2014/main" id="{00000000-0008-0000-0300-00004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65" name="TextBox 1">
          <a:extLst>
            <a:ext uri="{FF2B5EF4-FFF2-40B4-BE49-F238E27FC236}">
              <a16:creationId xmlns:a16="http://schemas.microsoft.com/office/drawing/2014/main" id="{00000000-0008-0000-0300-00004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66" name="TextBox 1">
          <a:extLst>
            <a:ext uri="{FF2B5EF4-FFF2-40B4-BE49-F238E27FC236}">
              <a16:creationId xmlns:a16="http://schemas.microsoft.com/office/drawing/2014/main" id="{00000000-0008-0000-0300-00004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67" name="TextBox 1">
          <a:extLst>
            <a:ext uri="{FF2B5EF4-FFF2-40B4-BE49-F238E27FC236}">
              <a16:creationId xmlns:a16="http://schemas.microsoft.com/office/drawing/2014/main" id="{00000000-0008-0000-0300-00004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68" name="TextBox 1">
          <a:extLst>
            <a:ext uri="{FF2B5EF4-FFF2-40B4-BE49-F238E27FC236}">
              <a16:creationId xmlns:a16="http://schemas.microsoft.com/office/drawing/2014/main" id="{00000000-0008-0000-0300-00004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69" name="TextBox 1">
          <a:extLst>
            <a:ext uri="{FF2B5EF4-FFF2-40B4-BE49-F238E27FC236}">
              <a16:creationId xmlns:a16="http://schemas.microsoft.com/office/drawing/2014/main" id="{00000000-0008-0000-0300-00004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70" name="TextBox 11">
          <a:extLst>
            <a:ext uri="{FF2B5EF4-FFF2-40B4-BE49-F238E27FC236}">
              <a16:creationId xmlns:a16="http://schemas.microsoft.com/office/drawing/2014/main" id="{00000000-0008-0000-0300-00004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71" name="TextBox 1">
          <a:extLst>
            <a:ext uri="{FF2B5EF4-FFF2-40B4-BE49-F238E27FC236}">
              <a16:creationId xmlns:a16="http://schemas.microsoft.com/office/drawing/2014/main" id="{00000000-0008-0000-0300-00004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72" name="TextBox 1">
          <a:extLst>
            <a:ext uri="{FF2B5EF4-FFF2-40B4-BE49-F238E27FC236}">
              <a16:creationId xmlns:a16="http://schemas.microsoft.com/office/drawing/2014/main" id="{00000000-0008-0000-0300-00004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73" name="TextBox 1">
          <a:extLst>
            <a:ext uri="{FF2B5EF4-FFF2-40B4-BE49-F238E27FC236}">
              <a16:creationId xmlns:a16="http://schemas.microsoft.com/office/drawing/2014/main" id="{00000000-0008-0000-0300-00004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74" name="TextBox 1">
          <a:extLst>
            <a:ext uri="{FF2B5EF4-FFF2-40B4-BE49-F238E27FC236}">
              <a16:creationId xmlns:a16="http://schemas.microsoft.com/office/drawing/2014/main" id="{00000000-0008-0000-0300-00004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75" name="TextBox 1">
          <a:extLst>
            <a:ext uri="{FF2B5EF4-FFF2-40B4-BE49-F238E27FC236}">
              <a16:creationId xmlns:a16="http://schemas.microsoft.com/office/drawing/2014/main" id="{00000000-0008-0000-0300-00004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76" name="TextBox 1">
          <a:extLst>
            <a:ext uri="{FF2B5EF4-FFF2-40B4-BE49-F238E27FC236}">
              <a16:creationId xmlns:a16="http://schemas.microsoft.com/office/drawing/2014/main" id="{00000000-0008-0000-0300-00004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77" name="TextBox 1">
          <a:extLst>
            <a:ext uri="{FF2B5EF4-FFF2-40B4-BE49-F238E27FC236}">
              <a16:creationId xmlns:a16="http://schemas.microsoft.com/office/drawing/2014/main" id="{00000000-0008-0000-0300-00004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78" name="TextBox 1">
          <a:extLst>
            <a:ext uri="{FF2B5EF4-FFF2-40B4-BE49-F238E27FC236}">
              <a16:creationId xmlns:a16="http://schemas.microsoft.com/office/drawing/2014/main" id="{00000000-0008-0000-0300-00004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79" name="TextBox 1">
          <a:extLst>
            <a:ext uri="{FF2B5EF4-FFF2-40B4-BE49-F238E27FC236}">
              <a16:creationId xmlns:a16="http://schemas.microsoft.com/office/drawing/2014/main" id="{00000000-0008-0000-0300-00004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80" name="TextBox 1">
          <a:extLst>
            <a:ext uri="{FF2B5EF4-FFF2-40B4-BE49-F238E27FC236}">
              <a16:creationId xmlns:a16="http://schemas.microsoft.com/office/drawing/2014/main" id="{00000000-0008-0000-0300-00005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81" name="TextBox 1">
          <a:extLst>
            <a:ext uri="{FF2B5EF4-FFF2-40B4-BE49-F238E27FC236}">
              <a16:creationId xmlns:a16="http://schemas.microsoft.com/office/drawing/2014/main" id="{00000000-0008-0000-0300-00005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82" name="TextBox 1">
          <a:extLst>
            <a:ext uri="{FF2B5EF4-FFF2-40B4-BE49-F238E27FC236}">
              <a16:creationId xmlns:a16="http://schemas.microsoft.com/office/drawing/2014/main" id="{00000000-0008-0000-0300-00005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83" name="TextBox 1">
          <a:extLst>
            <a:ext uri="{FF2B5EF4-FFF2-40B4-BE49-F238E27FC236}">
              <a16:creationId xmlns:a16="http://schemas.microsoft.com/office/drawing/2014/main" id="{00000000-0008-0000-0300-00005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84" name="TextBox 1">
          <a:extLst>
            <a:ext uri="{FF2B5EF4-FFF2-40B4-BE49-F238E27FC236}">
              <a16:creationId xmlns:a16="http://schemas.microsoft.com/office/drawing/2014/main" id="{00000000-0008-0000-0300-00005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85" name="TextBox 1">
          <a:extLst>
            <a:ext uri="{FF2B5EF4-FFF2-40B4-BE49-F238E27FC236}">
              <a16:creationId xmlns:a16="http://schemas.microsoft.com/office/drawing/2014/main" id="{00000000-0008-0000-0300-00005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86" name="TextBox 1">
          <a:extLst>
            <a:ext uri="{FF2B5EF4-FFF2-40B4-BE49-F238E27FC236}">
              <a16:creationId xmlns:a16="http://schemas.microsoft.com/office/drawing/2014/main" id="{00000000-0008-0000-0300-00005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87" name="TextBox 1">
          <a:extLst>
            <a:ext uri="{FF2B5EF4-FFF2-40B4-BE49-F238E27FC236}">
              <a16:creationId xmlns:a16="http://schemas.microsoft.com/office/drawing/2014/main" id="{00000000-0008-0000-0300-00005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88" name="TextBox 1">
          <a:extLst>
            <a:ext uri="{FF2B5EF4-FFF2-40B4-BE49-F238E27FC236}">
              <a16:creationId xmlns:a16="http://schemas.microsoft.com/office/drawing/2014/main" id="{00000000-0008-0000-0300-00005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89" name="TextBox 11">
          <a:extLst>
            <a:ext uri="{FF2B5EF4-FFF2-40B4-BE49-F238E27FC236}">
              <a16:creationId xmlns:a16="http://schemas.microsoft.com/office/drawing/2014/main" id="{00000000-0008-0000-0300-00005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90" name="TextBox 1">
          <a:extLst>
            <a:ext uri="{FF2B5EF4-FFF2-40B4-BE49-F238E27FC236}">
              <a16:creationId xmlns:a16="http://schemas.microsoft.com/office/drawing/2014/main" id="{00000000-0008-0000-0300-00005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91" name="TextBox 1">
          <a:extLst>
            <a:ext uri="{FF2B5EF4-FFF2-40B4-BE49-F238E27FC236}">
              <a16:creationId xmlns:a16="http://schemas.microsoft.com/office/drawing/2014/main" id="{00000000-0008-0000-0300-00005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92" name="TextBox 1">
          <a:extLst>
            <a:ext uri="{FF2B5EF4-FFF2-40B4-BE49-F238E27FC236}">
              <a16:creationId xmlns:a16="http://schemas.microsoft.com/office/drawing/2014/main" id="{00000000-0008-0000-0300-00005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93" name="TextBox 1">
          <a:extLst>
            <a:ext uri="{FF2B5EF4-FFF2-40B4-BE49-F238E27FC236}">
              <a16:creationId xmlns:a16="http://schemas.microsoft.com/office/drawing/2014/main" id="{00000000-0008-0000-0300-00005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94" name="TextBox 1">
          <a:extLst>
            <a:ext uri="{FF2B5EF4-FFF2-40B4-BE49-F238E27FC236}">
              <a16:creationId xmlns:a16="http://schemas.microsoft.com/office/drawing/2014/main" id="{00000000-0008-0000-0300-00005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95" name="TextBox 1">
          <a:extLst>
            <a:ext uri="{FF2B5EF4-FFF2-40B4-BE49-F238E27FC236}">
              <a16:creationId xmlns:a16="http://schemas.microsoft.com/office/drawing/2014/main" id="{00000000-0008-0000-0300-00005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96" name="TextBox 1">
          <a:extLst>
            <a:ext uri="{FF2B5EF4-FFF2-40B4-BE49-F238E27FC236}">
              <a16:creationId xmlns:a16="http://schemas.microsoft.com/office/drawing/2014/main" id="{00000000-0008-0000-0300-00006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97" name="TextBox 1">
          <a:extLst>
            <a:ext uri="{FF2B5EF4-FFF2-40B4-BE49-F238E27FC236}">
              <a16:creationId xmlns:a16="http://schemas.microsoft.com/office/drawing/2014/main" id="{00000000-0008-0000-0300-00006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98" name="TextBox 1">
          <a:extLst>
            <a:ext uri="{FF2B5EF4-FFF2-40B4-BE49-F238E27FC236}">
              <a16:creationId xmlns:a16="http://schemas.microsoft.com/office/drawing/2014/main" id="{00000000-0008-0000-0300-00006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499" name="TextBox 1">
          <a:extLst>
            <a:ext uri="{FF2B5EF4-FFF2-40B4-BE49-F238E27FC236}">
              <a16:creationId xmlns:a16="http://schemas.microsoft.com/office/drawing/2014/main" id="{00000000-0008-0000-0300-00006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00" name="TextBox 1">
          <a:extLst>
            <a:ext uri="{FF2B5EF4-FFF2-40B4-BE49-F238E27FC236}">
              <a16:creationId xmlns:a16="http://schemas.microsoft.com/office/drawing/2014/main" id="{00000000-0008-0000-0300-00006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01" name="TextBox 1">
          <a:extLst>
            <a:ext uri="{FF2B5EF4-FFF2-40B4-BE49-F238E27FC236}">
              <a16:creationId xmlns:a16="http://schemas.microsoft.com/office/drawing/2014/main" id="{00000000-0008-0000-0300-00006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02" name="TextBox 1">
          <a:extLst>
            <a:ext uri="{FF2B5EF4-FFF2-40B4-BE49-F238E27FC236}">
              <a16:creationId xmlns:a16="http://schemas.microsoft.com/office/drawing/2014/main" id="{00000000-0008-0000-0300-00006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03" name="TextBox 1">
          <a:extLst>
            <a:ext uri="{FF2B5EF4-FFF2-40B4-BE49-F238E27FC236}">
              <a16:creationId xmlns:a16="http://schemas.microsoft.com/office/drawing/2014/main" id="{00000000-0008-0000-0300-00006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04" name="TextBox 1">
          <a:extLst>
            <a:ext uri="{FF2B5EF4-FFF2-40B4-BE49-F238E27FC236}">
              <a16:creationId xmlns:a16="http://schemas.microsoft.com/office/drawing/2014/main" id="{00000000-0008-0000-0300-00006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05" name="TextBox 1">
          <a:extLst>
            <a:ext uri="{FF2B5EF4-FFF2-40B4-BE49-F238E27FC236}">
              <a16:creationId xmlns:a16="http://schemas.microsoft.com/office/drawing/2014/main" id="{00000000-0008-0000-0300-00006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06" name="TextBox 1">
          <a:extLst>
            <a:ext uri="{FF2B5EF4-FFF2-40B4-BE49-F238E27FC236}">
              <a16:creationId xmlns:a16="http://schemas.microsoft.com/office/drawing/2014/main" id="{00000000-0008-0000-0300-00006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07" name="TextBox 1">
          <a:extLst>
            <a:ext uri="{FF2B5EF4-FFF2-40B4-BE49-F238E27FC236}">
              <a16:creationId xmlns:a16="http://schemas.microsoft.com/office/drawing/2014/main" id="{00000000-0008-0000-0300-00006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08" name="TextBox 11">
          <a:extLst>
            <a:ext uri="{FF2B5EF4-FFF2-40B4-BE49-F238E27FC236}">
              <a16:creationId xmlns:a16="http://schemas.microsoft.com/office/drawing/2014/main" id="{00000000-0008-0000-0300-00006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09" name="TextBox 1">
          <a:extLst>
            <a:ext uri="{FF2B5EF4-FFF2-40B4-BE49-F238E27FC236}">
              <a16:creationId xmlns:a16="http://schemas.microsoft.com/office/drawing/2014/main" id="{00000000-0008-0000-0300-00006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10" name="TextBox 1">
          <a:extLst>
            <a:ext uri="{FF2B5EF4-FFF2-40B4-BE49-F238E27FC236}">
              <a16:creationId xmlns:a16="http://schemas.microsoft.com/office/drawing/2014/main" id="{00000000-0008-0000-0300-00006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11" name="TextBox 1">
          <a:extLst>
            <a:ext uri="{FF2B5EF4-FFF2-40B4-BE49-F238E27FC236}">
              <a16:creationId xmlns:a16="http://schemas.microsoft.com/office/drawing/2014/main" id="{00000000-0008-0000-0300-00006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12" name="TextBox 1">
          <a:extLst>
            <a:ext uri="{FF2B5EF4-FFF2-40B4-BE49-F238E27FC236}">
              <a16:creationId xmlns:a16="http://schemas.microsoft.com/office/drawing/2014/main" id="{00000000-0008-0000-0300-00007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13" name="TextBox 1">
          <a:extLst>
            <a:ext uri="{FF2B5EF4-FFF2-40B4-BE49-F238E27FC236}">
              <a16:creationId xmlns:a16="http://schemas.microsoft.com/office/drawing/2014/main" id="{00000000-0008-0000-0300-00007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14" name="TextBox 1">
          <a:extLst>
            <a:ext uri="{FF2B5EF4-FFF2-40B4-BE49-F238E27FC236}">
              <a16:creationId xmlns:a16="http://schemas.microsoft.com/office/drawing/2014/main" id="{00000000-0008-0000-0300-00007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15" name="TextBox 1">
          <a:extLst>
            <a:ext uri="{FF2B5EF4-FFF2-40B4-BE49-F238E27FC236}">
              <a16:creationId xmlns:a16="http://schemas.microsoft.com/office/drawing/2014/main" id="{00000000-0008-0000-0300-00007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16" name="TextBox 1">
          <a:extLst>
            <a:ext uri="{FF2B5EF4-FFF2-40B4-BE49-F238E27FC236}">
              <a16:creationId xmlns:a16="http://schemas.microsoft.com/office/drawing/2014/main" id="{00000000-0008-0000-0300-00007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17" name="TextBox 1">
          <a:extLst>
            <a:ext uri="{FF2B5EF4-FFF2-40B4-BE49-F238E27FC236}">
              <a16:creationId xmlns:a16="http://schemas.microsoft.com/office/drawing/2014/main" id="{00000000-0008-0000-0300-00007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18" name="TextBox 1">
          <a:extLst>
            <a:ext uri="{FF2B5EF4-FFF2-40B4-BE49-F238E27FC236}">
              <a16:creationId xmlns:a16="http://schemas.microsoft.com/office/drawing/2014/main" id="{00000000-0008-0000-0300-00007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19" name="TextBox 1">
          <a:extLst>
            <a:ext uri="{FF2B5EF4-FFF2-40B4-BE49-F238E27FC236}">
              <a16:creationId xmlns:a16="http://schemas.microsoft.com/office/drawing/2014/main" id="{00000000-0008-0000-0300-00007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20" name="TextBox 1">
          <a:extLst>
            <a:ext uri="{FF2B5EF4-FFF2-40B4-BE49-F238E27FC236}">
              <a16:creationId xmlns:a16="http://schemas.microsoft.com/office/drawing/2014/main" id="{00000000-0008-0000-0300-00007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21" name="TextBox 1">
          <a:extLst>
            <a:ext uri="{FF2B5EF4-FFF2-40B4-BE49-F238E27FC236}">
              <a16:creationId xmlns:a16="http://schemas.microsoft.com/office/drawing/2014/main" id="{00000000-0008-0000-0300-00007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22" name="TextBox 1">
          <a:extLst>
            <a:ext uri="{FF2B5EF4-FFF2-40B4-BE49-F238E27FC236}">
              <a16:creationId xmlns:a16="http://schemas.microsoft.com/office/drawing/2014/main" id="{00000000-0008-0000-0300-00007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23" name="TextBox 1">
          <a:extLst>
            <a:ext uri="{FF2B5EF4-FFF2-40B4-BE49-F238E27FC236}">
              <a16:creationId xmlns:a16="http://schemas.microsoft.com/office/drawing/2014/main" id="{00000000-0008-0000-0300-00007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24" name="TextBox 1">
          <a:extLst>
            <a:ext uri="{FF2B5EF4-FFF2-40B4-BE49-F238E27FC236}">
              <a16:creationId xmlns:a16="http://schemas.microsoft.com/office/drawing/2014/main" id="{00000000-0008-0000-0300-00007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25" name="TextBox 1">
          <a:extLst>
            <a:ext uri="{FF2B5EF4-FFF2-40B4-BE49-F238E27FC236}">
              <a16:creationId xmlns:a16="http://schemas.microsoft.com/office/drawing/2014/main" id="{00000000-0008-0000-0300-00007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26" name="TextBox 1">
          <a:extLst>
            <a:ext uri="{FF2B5EF4-FFF2-40B4-BE49-F238E27FC236}">
              <a16:creationId xmlns:a16="http://schemas.microsoft.com/office/drawing/2014/main" id="{00000000-0008-0000-0300-00007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27" name="TextBox 11">
          <a:extLst>
            <a:ext uri="{FF2B5EF4-FFF2-40B4-BE49-F238E27FC236}">
              <a16:creationId xmlns:a16="http://schemas.microsoft.com/office/drawing/2014/main" id="{00000000-0008-0000-0300-00007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28" name="TextBox 1">
          <a:extLst>
            <a:ext uri="{FF2B5EF4-FFF2-40B4-BE49-F238E27FC236}">
              <a16:creationId xmlns:a16="http://schemas.microsoft.com/office/drawing/2014/main" id="{00000000-0008-0000-0300-00008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29" name="TextBox 1">
          <a:extLst>
            <a:ext uri="{FF2B5EF4-FFF2-40B4-BE49-F238E27FC236}">
              <a16:creationId xmlns:a16="http://schemas.microsoft.com/office/drawing/2014/main" id="{00000000-0008-0000-0300-00008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30" name="TextBox 1">
          <a:extLst>
            <a:ext uri="{FF2B5EF4-FFF2-40B4-BE49-F238E27FC236}">
              <a16:creationId xmlns:a16="http://schemas.microsoft.com/office/drawing/2014/main" id="{00000000-0008-0000-0300-00008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31" name="TextBox 1">
          <a:extLst>
            <a:ext uri="{FF2B5EF4-FFF2-40B4-BE49-F238E27FC236}">
              <a16:creationId xmlns:a16="http://schemas.microsoft.com/office/drawing/2014/main" id="{00000000-0008-0000-0300-00008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32" name="TextBox 1">
          <a:extLst>
            <a:ext uri="{FF2B5EF4-FFF2-40B4-BE49-F238E27FC236}">
              <a16:creationId xmlns:a16="http://schemas.microsoft.com/office/drawing/2014/main" id="{00000000-0008-0000-0300-00008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33" name="TextBox 1">
          <a:extLst>
            <a:ext uri="{FF2B5EF4-FFF2-40B4-BE49-F238E27FC236}">
              <a16:creationId xmlns:a16="http://schemas.microsoft.com/office/drawing/2014/main" id="{00000000-0008-0000-0300-00008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34" name="TextBox 1">
          <a:extLst>
            <a:ext uri="{FF2B5EF4-FFF2-40B4-BE49-F238E27FC236}">
              <a16:creationId xmlns:a16="http://schemas.microsoft.com/office/drawing/2014/main" id="{00000000-0008-0000-0300-00008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35" name="TextBox 1">
          <a:extLst>
            <a:ext uri="{FF2B5EF4-FFF2-40B4-BE49-F238E27FC236}">
              <a16:creationId xmlns:a16="http://schemas.microsoft.com/office/drawing/2014/main" id="{00000000-0008-0000-0300-00008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36" name="TextBox 1">
          <a:extLst>
            <a:ext uri="{FF2B5EF4-FFF2-40B4-BE49-F238E27FC236}">
              <a16:creationId xmlns:a16="http://schemas.microsoft.com/office/drawing/2014/main" id="{00000000-0008-0000-0300-00008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37" name="TextBox 1">
          <a:extLst>
            <a:ext uri="{FF2B5EF4-FFF2-40B4-BE49-F238E27FC236}">
              <a16:creationId xmlns:a16="http://schemas.microsoft.com/office/drawing/2014/main" id="{00000000-0008-0000-0300-00008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38" name="TextBox 1">
          <a:extLst>
            <a:ext uri="{FF2B5EF4-FFF2-40B4-BE49-F238E27FC236}">
              <a16:creationId xmlns:a16="http://schemas.microsoft.com/office/drawing/2014/main" id="{00000000-0008-0000-0300-00008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39" name="TextBox 1">
          <a:extLst>
            <a:ext uri="{FF2B5EF4-FFF2-40B4-BE49-F238E27FC236}">
              <a16:creationId xmlns:a16="http://schemas.microsoft.com/office/drawing/2014/main" id="{00000000-0008-0000-0300-00008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40" name="TextBox 1">
          <a:extLst>
            <a:ext uri="{FF2B5EF4-FFF2-40B4-BE49-F238E27FC236}">
              <a16:creationId xmlns:a16="http://schemas.microsoft.com/office/drawing/2014/main" id="{00000000-0008-0000-0300-00008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41" name="TextBox 1">
          <a:extLst>
            <a:ext uri="{FF2B5EF4-FFF2-40B4-BE49-F238E27FC236}">
              <a16:creationId xmlns:a16="http://schemas.microsoft.com/office/drawing/2014/main" id="{00000000-0008-0000-0300-00008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42" name="TextBox 1">
          <a:extLst>
            <a:ext uri="{FF2B5EF4-FFF2-40B4-BE49-F238E27FC236}">
              <a16:creationId xmlns:a16="http://schemas.microsoft.com/office/drawing/2014/main" id="{00000000-0008-0000-0300-00008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43" name="TextBox 1">
          <a:extLst>
            <a:ext uri="{FF2B5EF4-FFF2-40B4-BE49-F238E27FC236}">
              <a16:creationId xmlns:a16="http://schemas.microsoft.com/office/drawing/2014/main" id="{00000000-0008-0000-0300-00008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44" name="TextBox 1">
          <a:extLst>
            <a:ext uri="{FF2B5EF4-FFF2-40B4-BE49-F238E27FC236}">
              <a16:creationId xmlns:a16="http://schemas.microsoft.com/office/drawing/2014/main" id="{00000000-0008-0000-0300-00009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45" name="TextBox 1">
          <a:extLst>
            <a:ext uri="{FF2B5EF4-FFF2-40B4-BE49-F238E27FC236}">
              <a16:creationId xmlns:a16="http://schemas.microsoft.com/office/drawing/2014/main" id="{00000000-0008-0000-0300-00009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46" name="TextBox 1">
          <a:extLst>
            <a:ext uri="{FF2B5EF4-FFF2-40B4-BE49-F238E27FC236}">
              <a16:creationId xmlns:a16="http://schemas.microsoft.com/office/drawing/2014/main" id="{00000000-0008-0000-0300-00009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47" name="TextBox 11">
          <a:extLst>
            <a:ext uri="{FF2B5EF4-FFF2-40B4-BE49-F238E27FC236}">
              <a16:creationId xmlns:a16="http://schemas.microsoft.com/office/drawing/2014/main" id="{00000000-0008-0000-0300-00009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48" name="TextBox 1">
          <a:extLst>
            <a:ext uri="{FF2B5EF4-FFF2-40B4-BE49-F238E27FC236}">
              <a16:creationId xmlns:a16="http://schemas.microsoft.com/office/drawing/2014/main" id="{00000000-0008-0000-0300-00009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49" name="TextBox 1">
          <a:extLst>
            <a:ext uri="{FF2B5EF4-FFF2-40B4-BE49-F238E27FC236}">
              <a16:creationId xmlns:a16="http://schemas.microsoft.com/office/drawing/2014/main" id="{00000000-0008-0000-0300-00009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50" name="TextBox 1">
          <a:extLst>
            <a:ext uri="{FF2B5EF4-FFF2-40B4-BE49-F238E27FC236}">
              <a16:creationId xmlns:a16="http://schemas.microsoft.com/office/drawing/2014/main" id="{00000000-0008-0000-0300-00009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51" name="TextBox 1">
          <a:extLst>
            <a:ext uri="{FF2B5EF4-FFF2-40B4-BE49-F238E27FC236}">
              <a16:creationId xmlns:a16="http://schemas.microsoft.com/office/drawing/2014/main" id="{00000000-0008-0000-0300-00009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52" name="TextBox 1">
          <a:extLst>
            <a:ext uri="{FF2B5EF4-FFF2-40B4-BE49-F238E27FC236}">
              <a16:creationId xmlns:a16="http://schemas.microsoft.com/office/drawing/2014/main" id="{00000000-0008-0000-0300-00009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53" name="TextBox 1">
          <a:extLst>
            <a:ext uri="{FF2B5EF4-FFF2-40B4-BE49-F238E27FC236}">
              <a16:creationId xmlns:a16="http://schemas.microsoft.com/office/drawing/2014/main" id="{00000000-0008-0000-0300-00009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54" name="TextBox 1">
          <a:extLst>
            <a:ext uri="{FF2B5EF4-FFF2-40B4-BE49-F238E27FC236}">
              <a16:creationId xmlns:a16="http://schemas.microsoft.com/office/drawing/2014/main" id="{00000000-0008-0000-0300-00009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55" name="TextBox 1">
          <a:extLst>
            <a:ext uri="{FF2B5EF4-FFF2-40B4-BE49-F238E27FC236}">
              <a16:creationId xmlns:a16="http://schemas.microsoft.com/office/drawing/2014/main" id="{00000000-0008-0000-0300-00009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56" name="TextBox 1">
          <a:extLst>
            <a:ext uri="{FF2B5EF4-FFF2-40B4-BE49-F238E27FC236}">
              <a16:creationId xmlns:a16="http://schemas.microsoft.com/office/drawing/2014/main" id="{00000000-0008-0000-0300-00009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57" name="TextBox 1">
          <a:extLst>
            <a:ext uri="{FF2B5EF4-FFF2-40B4-BE49-F238E27FC236}">
              <a16:creationId xmlns:a16="http://schemas.microsoft.com/office/drawing/2014/main" id="{00000000-0008-0000-0300-00009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58" name="TextBox 1">
          <a:extLst>
            <a:ext uri="{FF2B5EF4-FFF2-40B4-BE49-F238E27FC236}">
              <a16:creationId xmlns:a16="http://schemas.microsoft.com/office/drawing/2014/main" id="{00000000-0008-0000-0300-00009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59" name="TextBox 1">
          <a:extLst>
            <a:ext uri="{FF2B5EF4-FFF2-40B4-BE49-F238E27FC236}">
              <a16:creationId xmlns:a16="http://schemas.microsoft.com/office/drawing/2014/main" id="{00000000-0008-0000-0300-00009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60" name="TextBox 1">
          <a:extLst>
            <a:ext uri="{FF2B5EF4-FFF2-40B4-BE49-F238E27FC236}">
              <a16:creationId xmlns:a16="http://schemas.microsoft.com/office/drawing/2014/main" id="{00000000-0008-0000-0300-0000A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61" name="TextBox 1">
          <a:extLst>
            <a:ext uri="{FF2B5EF4-FFF2-40B4-BE49-F238E27FC236}">
              <a16:creationId xmlns:a16="http://schemas.microsoft.com/office/drawing/2014/main" id="{00000000-0008-0000-0300-0000A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62" name="TextBox 1">
          <a:extLst>
            <a:ext uri="{FF2B5EF4-FFF2-40B4-BE49-F238E27FC236}">
              <a16:creationId xmlns:a16="http://schemas.microsoft.com/office/drawing/2014/main" id="{00000000-0008-0000-0300-0000A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63" name="TextBox 1">
          <a:extLst>
            <a:ext uri="{FF2B5EF4-FFF2-40B4-BE49-F238E27FC236}">
              <a16:creationId xmlns:a16="http://schemas.microsoft.com/office/drawing/2014/main" id="{00000000-0008-0000-0300-0000A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64" name="TextBox 1">
          <a:extLst>
            <a:ext uri="{FF2B5EF4-FFF2-40B4-BE49-F238E27FC236}">
              <a16:creationId xmlns:a16="http://schemas.microsoft.com/office/drawing/2014/main" id="{00000000-0008-0000-0300-0000A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65" name="TextBox 1">
          <a:extLst>
            <a:ext uri="{FF2B5EF4-FFF2-40B4-BE49-F238E27FC236}">
              <a16:creationId xmlns:a16="http://schemas.microsoft.com/office/drawing/2014/main" id="{00000000-0008-0000-0300-0000A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66" name="TextBox 6565">
          <a:extLst>
            <a:ext uri="{FF2B5EF4-FFF2-40B4-BE49-F238E27FC236}">
              <a16:creationId xmlns:a16="http://schemas.microsoft.com/office/drawing/2014/main" id="{00000000-0008-0000-0300-0000A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67" name="TextBox 1">
          <a:extLst>
            <a:ext uri="{FF2B5EF4-FFF2-40B4-BE49-F238E27FC236}">
              <a16:creationId xmlns:a16="http://schemas.microsoft.com/office/drawing/2014/main" id="{00000000-0008-0000-0300-0000A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68" name="TextBox 1">
          <a:extLst>
            <a:ext uri="{FF2B5EF4-FFF2-40B4-BE49-F238E27FC236}">
              <a16:creationId xmlns:a16="http://schemas.microsoft.com/office/drawing/2014/main" id="{00000000-0008-0000-0300-0000A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69" name="TextBox 1">
          <a:extLst>
            <a:ext uri="{FF2B5EF4-FFF2-40B4-BE49-F238E27FC236}">
              <a16:creationId xmlns:a16="http://schemas.microsoft.com/office/drawing/2014/main" id="{00000000-0008-0000-0300-0000A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70" name="TextBox 1">
          <a:extLst>
            <a:ext uri="{FF2B5EF4-FFF2-40B4-BE49-F238E27FC236}">
              <a16:creationId xmlns:a16="http://schemas.microsoft.com/office/drawing/2014/main" id="{00000000-0008-0000-0300-0000A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71" name="TextBox 1">
          <a:extLst>
            <a:ext uri="{FF2B5EF4-FFF2-40B4-BE49-F238E27FC236}">
              <a16:creationId xmlns:a16="http://schemas.microsoft.com/office/drawing/2014/main" id="{00000000-0008-0000-0300-0000A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72" name="TextBox 1">
          <a:extLst>
            <a:ext uri="{FF2B5EF4-FFF2-40B4-BE49-F238E27FC236}">
              <a16:creationId xmlns:a16="http://schemas.microsoft.com/office/drawing/2014/main" id="{00000000-0008-0000-0300-0000A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73" name="TextBox 1">
          <a:extLst>
            <a:ext uri="{FF2B5EF4-FFF2-40B4-BE49-F238E27FC236}">
              <a16:creationId xmlns:a16="http://schemas.microsoft.com/office/drawing/2014/main" id="{00000000-0008-0000-0300-0000A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74" name="TextBox 1">
          <a:extLst>
            <a:ext uri="{FF2B5EF4-FFF2-40B4-BE49-F238E27FC236}">
              <a16:creationId xmlns:a16="http://schemas.microsoft.com/office/drawing/2014/main" id="{00000000-0008-0000-0300-0000A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75" name="TextBox 1">
          <a:extLst>
            <a:ext uri="{FF2B5EF4-FFF2-40B4-BE49-F238E27FC236}">
              <a16:creationId xmlns:a16="http://schemas.microsoft.com/office/drawing/2014/main" id="{00000000-0008-0000-0300-0000A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76" name="TextBox 1">
          <a:extLst>
            <a:ext uri="{FF2B5EF4-FFF2-40B4-BE49-F238E27FC236}">
              <a16:creationId xmlns:a16="http://schemas.microsoft.com/office/drawing/2014/main" id="{00000000-0008-0000-0300-0000B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77" name="TextBox 1">
          <a:extLst>
            <a:ext uri="{FF2B5EF4-FFF2-40B4-BE49-F238E27FC236}">
              <a16:creationId xmlns:a16="http://schemas.microsoft.com/office/drawing/2014/main" id="{00000000-0008-0000-0300-0000B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78" name="TextBox 1">
          <a:extLst>
            <a:ext uri="{FF2B5EF4-FFF2-40B4-BE49-F238E27FC236}">
              <a16:creationId xmlns:a16="http://schemas.microsoft.com/office/drawing/2014/main" id="{00000000-0008-0000-0300-0000B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79" name="TextBox 1">
          <a:extLst>
            <a:ext uri="{FF2B5EF4-FFF2-40B4-BE49-F238E27FC236}">
              <a16:creationId xmlns:a16="http://schemas.microsoft.com/office/drawing/2014/main" id="{00000000-0008-0000-0300-0000B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80" name="TextBox 1">
          <a:extLst>
            <a:ext uri="{FF2B5EF4-FFF2-40B4-BE49-F238E27FC236}">
              <a16:creationId xmlns:a16="http://schemas.microsoft.com/office/drawing/2014/main" id="{00000000-0008-0000-0300-0000B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81" name="TextBox 1">
          <a:extLst>
            <a:ext uri="{FF2B5EF4-FFF2-40B4-BE49-F238E27FC236}">
              <a16:creationId xmlns:a16="http://schemas.microsoft.com/office/drawing/2014/main" id="{00000000-0008-0000-0300-0000B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82" name="TextBox 1">
          <a:extLst>
            <a:ext uri="{FF2B5EF4-FFF2-40B4-BE49-F238E27FC236}">
              <a16:creationId xmlns:a16="http://schemas.microsoft.com/office/drawing/2014/main" id="{00000000-0008-0000-0300-0000B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83" name="TextBox 1">
          <a:extLst>
            <a:ext uri="{FF2B5EF4-FFF2-40B4-BE49-F238E27FC236}">
              <a16:creationId xmlns:a16="http://schemas.microsoft.com/office/drawing/2014/main" id="{00000000-0008-0000-0300-0000B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84" name="TextBox 1">
          <a:extLst>
            <a:ext uri="{FF2B5EF4-FFF2-40B4-BE49-F238E27FC236}">
              <a16:creationId xmlns:a16="http://schemas.microsoft.com/office/drawing/2014/main" id="{00000000-0008-0000-0300-0000B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85" name="TextBox 1">
          <a:extLst>
            <a:ext uri="{FF2B5EF4-FFF2-40B4-BE49-F238E27FC236}">
              <a16:creationId xmlns:a16="http://schemas.microsoft.com/office/drawing/2014/main" id="{00000000-0008-0000-0300-0000B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86" name="TextBox 11">
          <a:extLst>
            <a:ext uri="{FF2B5EF4-FFF2-40B4-BE49-F238E27FC236}">
              <a16:creationId xmlns:a16="http://schemas.microsoft.com/office/drawing/2014/main" id="{00000000-0008-0000-0300-0000B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87" name="TextBox 1">
          <a:extLst>
            <a:ext uri="{FF2B5EF4-FFF2-40B4-BE49-F238E27FC236}">
              <a16:creationId xmlns:a16="http://schemas.microsoft.com/office/drawing/2014/main" id="{00000000-0008-0000-0300-0000B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88" name="TextBox 1">
          <a:extLst>
            <a:ext uri="{FF2B5EF4-FFF2-40B4-BE49-F238E27FC236}">
              <a16:creationId xmlns:a16="http://schemas.microsoft.com/office/drawing/2014/main" id="{00000000-0008-0000-0300-0000B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89" name="TextBox 1">
          <a:extLst>
            <a:ext uri="{FF2B5EF4-FFF2-40B4-BE49-F238E27FC236}">
              <a16:creationId xmlns:a16="http://schemas.microsoft.com/office/drawing/2014/main" id="{00000000-0008-0000-0300-0000B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90" name="TextBox 1">
          <a:extLst>
            <a:ext uri="{FF2B5EF4-FFF2-40B4-BE49-F238E27FC236}">
              <a16:creationId xmlns:a16="http://schemas.microsoft.com/office/drawing/2014/main" id="{00000000-0008-0000-0300-0000B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91" name="TextBox 1">
          <a:extLst>
            <a:ext uri="{FF2B5EF4-FFF2-40B4-BE49-F238E27FC236}">
              <a16:creationId xmlns:a16="http://schemas.microsoft.com/office/drawing/2014/main" id="{00000000-0008-0000-0300-0000B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92" name="TextBox 1">
          <a:extLst>
            <a:ext uri="{FF2B5EF4-FFF2-40B4-BE49-F238E27FC236}">
              <a16:creationId xmlns:a16="http://schemas.microsoft.com/office/drawing/2014/main" id="{00000000-0008-0000-0300-0000C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93" name="TextBox 1">
          <a:extLst>
            <a:ext uri="{FF2B5EF4-FFF2-40B4-BE49-F238E27FC236}">
              <a16:creationId xmlns:a16="http://schemas.microsoft.com/office/drawing/2014/main" id="{00000000-0008-0000-0300-0000C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94" name="TextBox 1">
          <a:extLst>
            <a:ext uri="{FF2B5EF4-FFF2-40B4-BE49-F238E27FC236}">
              <a16:creationId xmlns:a16="http://schemas.microsoft.com/office/drawing/2014/main" id="{00000000-0008-0000-0300-0000C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95" name="TextBox 1">
          <a:extLst>
            <a:ext uri="{FF2B5EF4-FFF2-40B4-BE49-F238E27FC236}">
              <a16:creationId xmlns:a16="http://schemas.microsoft.com/office/drawing/2014/main" id="{00000000-0008-0000-0300-0000C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96" name="TextBox 1">
          <a:extLst>
            <a:ext uri="{FF2B5EF4-FFF2-40B4-BE49-F238E27FC236}">
              <a16:creationId xmlns:a16="http://schemas.microsoft.com/office/drawing/2014/main" id="{00000000-0008-0000-0300-0000C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97" name="TextBox 1">
          <a:extLst>
            <a:ext uri="{FF2B5EF4-FFF2-40B4-BE49-F238E27FC236}">
              <a16:creationId xmlns:a16="http://schemas.microsoft.com/office/drawing/2014/main" id="{00000000-0008-0000-0300-0000C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98" name="TextBox 1">
          <a:extLst>
            <a:ext uri="{FF2B5EF4-FFF2-40B4-BE49-F238E27FC236}">
              <a16:creationId xmlns:a16="http://schemas.microsoft.com/office/drawing/2014/main" id="{00000000-0008-0000-0300-0000C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599" name="TextBox 1">
          <a:extLst>
            <a:ext uri="{FF2B5EF4-FFF2-40B4-BE49-F238E27FC236}">
              <a16:creationId xmlns:a16="http://schemas.microsoft.com/office/drawing/2014/main" id="{00000000-0008-0000-0300-0000C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00" name="TextBox 1">
          <a:extLst>
            <a:ext uri="{FF2B5EF4-FFF2-40B4-BE49-F238E27FC236}">
              <a16:creationId xmlns:a16="http://schemas.microsoft.com/office/drawing/2014/main" id="{00000000-0008-0000-0300-0000C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01" name="TextBox 1">
          <a:extLst>
            <a:ext uri="{FF2B5EF4-FFF2-40B4-BE49-F238E27FC236}">
              <a16:creationId xmlns:a16="http://schemas.microsoft.com/office/drawing/2014/main" id="{00000000-0008-0000-0300-0000C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02" name="TextBox 1">
          <a:extLst>
            <a:ext uri="{FF2B5EF4-FFF2-40B4-BE49-F238E27FC236}">
              <a16:creationId xmlns:a16="http://schemas.microsoft.com/office/drawing/2014/main" id="{00000000-0008-0000-0300-0000C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03" name="TextBox 1">
          <a:extLst>
            <a:ext uri="{FF2B5EF4-FFF2-40B4-BE49-F238E27FC236}">
              <a16:creationId xmlns:a16="http://schemas.microsoft.com/office/drawing/2014/main" id="{00000000-0008-0000-0300-0000C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04" name="TextBox 1">
          <a:extLst>
            <a:ext uri="{FF2B5EF4-FFF2-40B4-BE49-F238E27FC236}">
              <a16:creationId xmlns:a16="http://schemas.microsoft.com/office/drawing/2014/main" id="{00000000-0008-0000-0300-0000C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05" name="TextBox 11">
          <a:extLst>
            <a:ext uri="{FF2B5EF4-FFF2-40B4-BE49-F238E27FC236}">
              <a16:creationId xmlns:a16="http://schemas.microsoft.com/office/drawing/2014/main" id="{00000000-0008-0000-0300-0000C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06" name="TextBox 1">
          <a:extLst>
            <a:ext uri="{FF2B5EF4-FFF2-40B4-BE49-F238E27FC236}">
              <a16:creationId xmlns:a16="http://schemas.microsoft.com/office/drawing/2014/main" id="{00000000-0008-0000-0300-0000C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07" name="TextBox 1">
          <a:extLst>
            <a:ext uri="{FF2B5EF4-FFF2-40B4-BE49-F238E27FC236}">
              <a16:creationId xmlns:a16="http://schemas.microsoft.com/office/drawing/2014/main" id="{00000000-0008-0000-0300-0000C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08" name="TextBox 1">
          <a:extLst>
            <a:ext uri="{FF2B5EF4-FFF2-40B4-BE49-F238E27FC236}">
              <a16:creationId xmlns:a16="http://schemas.microsoft.com/office/drawing/2014/main" id="{00000000-0008-0000-0300-0000D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09" name="TextBox 1">
          <a:extLst>
            <a:ext uri="{FF2B5EF4-FFF2-40B4-BE49-F238E27FC236}">
              <a16:creationId xmlns:a16="http://schemas.microsoft.com/office/drawing/2014/main" id="{00000000-0008-0000-0300-0000D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10" name="TextBox 1">
          <a:extLst>
            <a:ext uri="{FF2B5EF4-FFF2-40B4-BE49-F238E27FC236}">
              <a16:creationId xmlns:a16="http://schemas.microsoft.com/office/drawing/2014/main" id="{00000000-0008-0000-0300-0000D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11" name="TextBox 1">
          <a:extLst>
            <a:ext uri="{FF2B5EF4-FFF2-40B4-BE49-F238E27FC236}">
              <a16:creationId xmlns:a16="http://schemas.microsoft.com/office/drawing/2014/main" id="{00000000-0008-0000-0300-0000D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12" name="TextBox 1">
          <a:extLst>
            <a:ext uri="{FF2B5EF4-FFF2-40B4-BE49-F238E27FC236}">
              <a16:creationId xmlns:a16="http://schemas.microsoft.com/office/drawing/2014/main" id="{00000000-0008-0000-0300-0000D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13" name="TextBox 1">
          <a:extLst>
            <a:ext uri="{FF2B5EF4-FFF2-40B4-BE49-F238E27FC236}">
              <a16:creationId xmlns:a16="http://schemas.microsoft.com/office/drawing/2014/main" id="{00000000-0008-0000-0300-0000D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14" name="TextBox 1">
          <a:extLst>
            <a:ext uri="{FF2B5EF4-FFF2-40B4-BE49-F238E27FC236}">
              <a16:creationId xmlns:a16="http://schemas.microsoft.com/office/drawing/2014/main" id="{00000000-0008-0000-0300-0000D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15" name="TextBox 1">
          <a:extLst>
            <a:ext uri="{FF2B5EF4-FFF2-40B4-BE49-F238E27FC236}">
              <a16:creationId xmlns:a16="http://schemas.microsoft.com/office/drawing/2014/main" id="{00000000-0008-0000-0300-0000D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16" name="TextBox 1">
          <a:extLst>
            <a:ext uri="{FF2B5EF4-FFF2-40B4-BE49-F238E27FC236}">
              <a16:creationId xmlns:a16="http://schemas.microsoft.com/office/drawing/2014/main" id="{00000000-0008-0000-0300-0000D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17" name="TextBox 1">
          <a:extLst>
            <a:ext uri="{FF2B5EF4-FFF2-40B4-BE49-F238E27FC236}">
              <a16:creationId xmlns:a16="http://schemas.microsoft.com/office/drawing/2014/main" id="{00000000-0008-0000-0300-0000D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18" name="TextBox 1">
          <a:extLst>
            <a:ext uri="{FF2B5EF4-FFF2-40B4-BE49-F238E27FC236}">
              <a16:creationId xmlns:a16="http://schemas.microsoft.com/office/drawing/2014/main" id="{00000000-0008-0000-0300-0000D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19" name="TextBox 1">
          <a:extLst>
            <a:ext uri="{FF2B5EF4-FFF2-40B4-BE49-F238E27FC236}">
              <a16:creationId xmlns:a16="http://schemas.microsoft.com/office/drawing/2014/main" id="{00000000-0008-0000-0300-0000D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20" name="TextBox 1">
          <a:extLst>
            <a:ext uri="{FF2B5EF4-FFF2-40B4-BE49-F238E27FC236}">
              <a16:creationId xmlns:a16="http://schemas.microsoft.com/office/drawing/2014/main" id="{00000000-0008-0000-0300-0000D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21" name="TextBox 1">
          <a:extLst>
            <a:ext uri="{FF2B5EF4-FFF2-40B4-BE49-F238E27FC236}">
              <a16:creationId xmlns:a16="http://schemas.microsoft.com/office/drawing/2014/main" id="{00000000-0008-0000-0300-0000D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22" name="TextBox 1">
          <a:extLst>
            <a:ext uri="{FF2B5EF4-FFF2-40B4-BE49-F238E27FC236}">
              <a16:creationId xmlns:a16="http://schemas.microsoft.com/office/drawing/2014/main" id="{00000000-0008-0000-0300-0000D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23" name="TextBox 1">
          <a:extLst>
            <a:ext uri="{FF2B5EF4-FFF2-40B4-BE49-F238E27FC236}">
              <a16:creationId xmlns:a16="http://schemas.microsoft.com/office/drawing/2014/main" id="{00000000-0008-0000-0300-0000D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24" name="TextBox 11">
          <a:extLst>
            <a:ext uri="{FF2B5EF4-FFF2-40B4-BE49-F238E27FC236}">
              <a16:creationId xmlns:a16="http://schemas.microsoft.com/office/drawing/2014/main" id="{00000000-0008-0000-0300-0000E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25" name="TextBox 1">
          <a:extLst>
            <a:ext uri="{FF2B5EF4-FFF2-40B4-BE49-F238E27FC236}">
              <a16:creationId xmlns:a16="http://schemas.microsoft.com/office/drawing/2014/main" id="{00000000-0008-0000-0300-0000E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26" name="TextBox 1">
          <a:extLst>
            <a:ext uri="{FF2B5EF4-FFF2-40B4-BE49-F238E27FC236}">
              <a16:creationId xmlns:a16="http://schemas.microsoft.com/office/drawing/2014/main" id="{00000000-0008-0000-0300-0000E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27" name="TextBox 1">
          <a:extLst>
            <a:ext uri="{FF2B5EF4-FFF2-40B4-BE49-F238E27FC236}">
              <a16:creationId xmlns:a16="http://schemas.microsoft.com/office/drawing/2014/main" id="{00000000-0008-0000-0300-0000E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28" name="TextBox 1">
          <a:extLst>
            <a:ext uri="{FF2B5EF4-FFF2-40B4-BE49-F238E27FC236}">
              <a16:creationId xmlns:a16="http://schemas.microsoft.com/office/drawing/2014/main" id="{00000000-0008-0000-0300-0000E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29" name="TextBox 1">
          <a:extLst>
            <a:ext uri="{FF2B5EF4-FFF2-40B4-BE49-F238E27FC236}">
              <a16:creationId xmlns:a16="http://schemas.microsoft.com/office/drawing/2014/main" id="{00000000-0008-0000-0300-0000E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30" name="TextBox 1">
          <a:extLst>
            <a:ext uri="{FF2B5EF4-FFF2-40B4-BE49-F238E27FC236}">
              <a16:creationId xmlns:a16="http://schemas.microsoft.com/office/drawing/2014/main" id="{00000000-0008-0000-0300-0000E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31" name="TextBox 1">
          <a:extLst>
            <a:ext uri="{FF2B5EF4-FFF2-40B4-BE49-F238E27FC236}">
              <a16:creationId xmlns:a16="http://schemas.microsoft.com/office/drawing/2014/main" id="{00000000-0008-0000-0300-0000E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32" name="TextBox 1">
          <a:extLst>
            <a:ext uri="{FF2B5EF4-FFF2-40B4-BE49-F238E27FC236}">
              <a16:creationId xmlns:a16="http://schemas.microsoft.com/office/drawing/2014/main" id="{00000000-0008-0000-0300-0000E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33" name="TextBox 1">
          <a:extLst>
            <a:ext uri="{FF2B5EF4-FFF2-40B4-BE49-F238E27FC236}">
              <a16:creationId xmlns:a16="http://schemas.microsoft.com/office/drawing/2014/main" id="{00000000-0008-0000-0300-0000E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34" name="TextBox 1">
          <a:extLst>
            <a:ext uri="{FF2B5EF4-FFF2-40B4-BE49-F238E27FC236}">
              <a16:creationId xmlns:a16="http://schemas.microsoft.com/office/drawing/2014/main" id="{00000000-0008-0000-0300-0000E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35" name="TextBox 1">
          <a:extLst>
            <a:ext uri="{FF2B5EF4-FFF2-40B4-BE49-F238E27FC236}">
              <a16:creationId xmlns:a16="http://schemas.microsoft.com/office/drawing/2014/main" id="{00000000-0008-0000-0300-0000E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36" name="TextBox 1">
          <a:extLst>
            <a:ext uri="{FF2B5EF4-FFF2-40B4-BE49-F238E27FC236}">
              <a16:creationId xmlns:a16="http://schemas.microsoft.com/office/drawing/2014/main" id="{00000000-0008-0000-0300-0000E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37" name="TextBox 1">
          <a:extLst>
            <a:ext uri="{FF2B5EF4-FFF2-40B4-BE49-F238E27FC236}">
              <a16:creationId xmlns:a16="http://schemas.microsoft.com/office/drawing/2014/main" id="{00000000-0008-0000-0300-0000E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38" name="TextBox 1">
          <a:extLst>
            <a:ext uri="{FF2B5EF4-FFF2-40B4-BE49-F238E27FC236}">
              <a16:creationId xmlns:a16="http://schemas.microsoft.com/office/drawing/2014/main" id="{00000000-0008-0000-0300-0000E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39" name="TextBox 1">
          <a:extLst>
            <a:ext uri="{FF2B5EF4-FFF2-40B4-BE49-F238E27FC236}">
              <a16:creationId xmlns:a16="http://schemas.microsoft.com/office/drawing/2014/main" id="{00000000-0008-0000-0300-0000E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40" name="TextBox 1">
          <a:extLst>
            <a:ext uri="{FF2B5EF4-FFF2-40B4-BE49-F238E27FC236}">
              <a16:creationId xmlns:a16="http://schemas.microsoft.com/office/drawing/2014/main" id="{00000000-0008-0000-0300-0000F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41" name="TextBox 1">
          <a:extLst>
            <a:ext uri="{FF2B5EF4-FFF2-40B4-BE49-F238E27FC236}">
              <a16:creationId xmlns:a16="http://schemas.microsoft.com/office/drawing/2014/main" id="{00000000-0008-0000-0300-0000F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42" name="TextBox 1">
          <a:extLst>
            <a:ext uri="{FF2B5EF4-FFF2-40B4-BE49-F238E27FC236}">
              <a16:creationId xmlns:a16="http://schemas.microsoft.com/office/drawing/2014/main" id="{00000000-0008-0000-0300-0000F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43" name="TextBox 11">
          <a:extLst>
            <a:ext uri="{FF2B5EF4-FFF2-40B4-BE49-F238E27FC236}">
              <a16:creationId xmlns:a16="http://schemas.microsoft.com/office/drawing/2014/main" id="{00000000-0008-0000-0300-0000F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44" name="TextBox 1">
          <a:extLst>
            <a:ext uri="{FF2B5EF4-FFF2-40B4-BE49-F238E27FC236}">
              <a16:creationId xmlns:a16="http://schemas.microsoft.com/office/drawing/2014/main" id="{00000000-0008-0000-0300-0000F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45" name="TextBox 1">
          <a:extLst>
            <a:ext uri="{FF2B5EF4-FFF2-40B4-BE49-F238E27FC236}">
              <a16:creationId xmlns:a16="http://schemas.microsoft.com/office/drawing/2014/main" id="{00000000-0008-0000-0300-0000F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46" name="TextBox 1">
          <a:extLst>
            <a:ext uri="{FF2B5EF4-FFF2-40B4-BE49-F238E27FC236}">
              <a16:creationId xmlns:a16="http://schemas.microsoft.com/office/drawing/2014/main" id="{00000000-0008-0000-0300-0000F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47" name="TextBox 1">
          <a:extLst>
            <a:ext uri="{FF2B5EF4-FFF2-40B4-BE49-F238E27FC236}">
              <a16:creationId xmlns:a16="http://schemas.microsoft.com/office/drawing/2014/main" id="{00000000-0008-0000-0300-0000F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48" name="TextBox 1">
          <a:extLst>
            <a:ext uri="{FF2B5EF4-FFF2-40B4-BE49-F238E27FC236}">
              <a16:creationId xmlns:a16="http://schemas.microsoft.com/office/drawing/2014/main" id="{00000000-0008-0000-0300-0000F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49" name="TextBox 1">
          <a:extLst>
            <a:ext uri="{FF2B5EF4-FFF2-40B4-BE49-F238E27FC236}">
              <a16:creationId xmlns:a16="http://schemas.microsoft.com/office/drawing/2014/main" id="{00000000-0008-0000-0300-0000F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50" name="TextBox 1">
          <a:extLst>
            <a:ext uri="{FF2B5EF4-FFF2-40B4-BE49-F238E27FC236}">
              <a16:creationId xmlns:a16="http://schemas.microsoft.com/office/drawing/2014/main" id="{00000000-0008-0000-0300-0000F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51" name="TextBox 1">
          <a:extLst>
            <a:ext uri="{FF2B5EF4-FFF2-40B4-BE49-F238E27FC236}">
              <a16:creationId xmlns:a16="http://schemas.microsoft.com/office/drawing/2014/main" id="{00000000-0008-0000-0300-0000F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52" name="TextBox 1">
          <a:extLst>
            <a:ext uri="{FF2B5EF4-FFF2-40B4-BE49-F238E27FC236}">
              <a16:creationId xmlns:a16="http://schemas.microsoft.com/office/drawing/2014/main" id="{00000000-0008-0000-0300-0000F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53" name="TextBox 1">
          <a:extLst>
            <a:ext uri="{FF2B5EF4-FFF2-40B4-BE49-F238E27FC236}">
              <a16:creationId xmlns:a16="http://schemas.microsoft.com/office/drawing/2014/main" id="{00000000-0008-0000-0300-0000F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54" name="TextBox 1">
          <a:extLst>
            <a:ext uri="{FF2B5EF4-FFF2-40B4-BE49-F238E27FC236}">
              <a16:creationId xmlns:a16="http://schemas.microsoft.com/office/drawing/2014/main" id="{00000000-0008-0000-0300-0000F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55" name="TextBox 1">
          <a:extLst>
            <a:ext uri="{FF2B5EF4-FFF2-40B4-BE49-F238E27FC236}">
              <a16:creationId xmlns:a16="http://schemas.microsoft.com/office/drawing/2014/main" id="{00000000-0008-0000-0300-0000F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56" name="TextBox 1">
          <a:extLst>
            <a:ext uri="{FF2B5EF4-FFF2-40B4-BE49-F238E27FC236}">
              <a16:creationId xmlns:a16="http://schemas.microsoft.com/office/drawing/2014/main" id="{00000000-0008-0000-0300-00000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57" name="TextBox 1">
          <a:extLst>
            <a:ext uri="{FF2B5EF4-FFF2-40B4-BE49-F238E27FC236}">
              <a16:creationId xmlns:a16="http://schemas.microsoft.com/office/drawing/2014/main" id="{00000000-0008-0000-0300-00000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58" name="TextBox 1">
          <a:extLst>
            <a:ext uri="{FF2B5EF4-FFF2-40B4-BE49-F238E27FC236}">
              <a16:creationId xmlns:a16="http://schemas.microsoft.com/office/drawing/2014/main" id="{00000000-0008-0000-0300-00000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59" name="TextBox 1">
          <a:extLst>
            <a:ext uri="{FF2B5EF4-FFF2-40B4-BE49-F238E27FC236}">
              <a16:creationId xmlns:a16="http://schemas.microsoft.com/office/drawing/2014/main" id="{00000000-0008-0000-0300-00000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60" name="TextBox 1">
          <a:extLst>
            <a:ext uri="{FF2B5EF4-FFF2-40B4-BE49-F238E27FC236}">
              <a16:creationId xmlns:a16="http://schemas.microsoft.com/office/drawing/2014/main" id="{00000000-0008-0000-0300-00000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61" name="TextBox 1">
          <a:extLst>
            <a:ext uri="{FF2B5EF4-FFF2-40B4-BE49-F238E27FC236}">
              <a16:creationId xmlns:a16="http://schemas.microsoft.com/office/drawing/2014/main" id="{00000000-0008-0000-0300-00000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62" name="TextBox 11">
          <a:extLst>
            <a:ext uri="{FF2B5EF4-FFF2-40B4-BE49-F238E27FC236}">
              <a16:creationId xmlns:a16="http://schemas.microsoft.com/office/drawing/2014/main" id="{00000000-0008-0000-0300-00000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63" name="TextBox 1">
          <a:extLst>
            <a:ext uri="{FF2B5EF4-FFF2-40B4-BE49-F238E27FC236}">
              <a16:creationId xmlns:a16="http://schemas.microsoft.com/office/drawing/2014/main" id="{00000000-0008-0000-0300-00000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64" name="TextBox 1">
          <a:extLst>
            <a:ext uri="{FF2B5EF4-FFF2-40B4-BE49-F238E27FC236}">
              <a16:creationId xmlns:a16="http://schemas.microsoft.com/office/drawing/2014/main" id="{00000000-0008-0000-0300-00000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65" name="TextBox 1">
          <a:extLst>
            <a:ext uri="{FF2B5EF4-FFF2-40B4-BE49-F238E27FC236}">
              <a16:creationId xmlns:a16="http://schemas.microsoft.com/office/drawing/2014/main" id="{00000000-0008-0000-0300-00000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66" name="TextBox 1">
          <a:extLst>
            <a:ext uri="{FF2B5EF4-FFF2-40B4-BE49-F238E27FC236}">
              <a16:creationId xmlns:a16="http://schemas.microsoft.com/office/drawing/2014/main" id="{00000000-0008-0000-0300-00000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67" name="TextBox 1">
          <a:extLst>
            <a:ext uri="{FF2B5EF4-FFF2-40B4-BE49-F238E27FC236}">
              <a16:creationId xmlns:a16="http://schemas.microsoft.com/office/drawing/2014/main" id="{00000000-0008-0000-0300-00000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68" name="TextBox 1">
          <a:extLst>
            <a:ext uri="{FF2B5EF4-FFF2-40B4-BE49-F238E27FC236}">
              <a16:creationId xmlns:a16="http://schemas.microsoft.com/office/drawing/2014/main" id="{00000000-0008-0000-0300-00000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69" name="TextBox 1">
          <a:extLst>
            <a:ext uri="{FF2B5EF4-FFF2-40B4-BE49-F238E27FC236}">
              <a16:creationId xmlns:a16="http://schemas.microsoft.com/office/drawing/2014/main" id="{00000000-0008-0000-0300-00000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70" name="TextBox 1">
          <a:extLst>
            <a:ext uri="{FF2B5EF4-FFF2-40B4-BE49-F238E27FC236}">
              <a16:creationId xmlns:a16="http://schemas.microsoft.com/office/drawing/2014/main" id="{00000000-0008-0000-0300-00000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71" name="TextBox 1">
          <a:extLst>
            <a:ext uri="{FF2B5EF4-FFF2-40B4-BE49-F238E27FC236}">
              <a16:creationId xmlns:a16="http://schemas.microsoft.com/office/drawing/2014/main" id="{00000000-0008-0000-0300-00000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72" name="TextBox 1">
          <a:extLst>
            <a:ext uri="{FF2B5EF4-FFF2-40B4-BE49-F238E27FC236}">
              <a16:creationId xmlns:a16="http://schemas.microsoft.com/office/drawing/2014/main" id="{00000000-0008-0000-0300-00001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73" name="TextBox 1">
          <a:extLst>
            <a:ext uri="{FF2B5EF4-FFF2-40B4-BE49-F238E27FC236}">
              <a16:creationId xmlns:a16="http://schemas.microsoft.com/office/drawing/2014/main" id="{00000000-0008-0000-0300-00001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74" name="TextBox 1">
          <a:extLst>
            <a:ext uri="{FF2B5EF4-FFF2-40B4-BE49-F238E27FC236}">
              <a16:creationId xmlns:a16="http://schemas.microsoft.com/office/drawing/2014/main" id="{00000000-0008-0000-0300-00001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75" name="TextBox 1">
          <a:extLst>
            <a:ext uri="{FF2B5EF4-FFF2-40B4-BE49-F238E27FC236}">
              <a16:creationId xmlns:a16="http://schemas.microsoft.com/office/drawing/2014/main" id="{00000000-0008-0000-0300-00001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76" name="TextBox 1">
          <a:extLst>
            <a:ext uri="{FF2B5EF4-FFF2-40B4-BE49-F238E27FC236}">
              <a16:creationId xmlns:a16="http://schemas.microsoft.com/office/drawing/2014/main" id="{00000000-0008-0000-0300-00001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77" name="TextBox 1">
          <a:extLst>
            <a:ext uri="{FF2B5EF4-FFF2-40B4-BE49-F238E27FC236}">
              <a16:creationId xmlns:a16="http://schemas.microsoft.com/office/drawing/2014/main" id="{00000000-0008-0000-0300-00001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78" name="TextBox 1">
          <a:extLst>
            <a:ext uri="{FF2B5EF4-FFF2-40B4-BE49-F238E27FC236}">
              <a16:creationId xmlns:a16="http://schemas.microsoft.com/office/drawing/2014/main" id="{00000000-0008-0000-0300-00001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79" name="TextBox 1">
          <a:extLst>
            <a:ext uri="{FF2B5EF4-FFF2-40B4-BE49-F238E27FC236}">
              <a16:creationId xmlns:a16="http://schemas.microsoft.com/office/drawing/2014/main" id="{00000000-0008-0000-0300-00001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80" name="TextBox 1">
          <a:extLst>
            <a:ext uri="{FF2B5EF4-FFF2-40B4-BE49-F238E27FC236}">
              <a16:creationId xmlns:a16="http://schemas.microsoft.com/office/drawing/2014/main" id="{00000000-0008-0000-0300-00001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81" name="TextBox 1">
          <a:extLst>
            <a:ext uri="{FF2B5EF4-FFF2-40B4-BE49-F238E27FC236}">
              <a16:creationId xmlns:a16="http://schemas.microsoft.com/office/drawing/2014/main" id="{00000000-0008-0000-0300-00001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82" name="TextBox 11">
          <a:extLst>
            <a:ext uri="{FF2B5EF4-FFF2-40B4-BE49-F238E27FC236}">
              <a16:creationId xmlns:a16="http://schemas.microsoft.com/office/drawing/2014/main" id="{00000000-0008-0000-0300-00001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83" name="TextBox 1">
          <a:extLst>
            <a:ext uri="{FF2B5EF4-FFF2-40B4-BE49-F238E27FC236}">
              <a16:creationId xmlns:a16="http://schemas.microsoft.com/office/drawing/2014/main" id="{00000000-0008-0000-0300-00001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84" name="TextBox 1">
          <a:extLst>
            <a:ext uri="{FF2B5EF4-FFF2-40B4-BE49-F238E27FC236}">
              <a16:creationId xmlns:a16="http://schemas.microsoft.com/office/drawing/2014/main" id="{00000000-0008-0000-0300-00001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85" name="TextBox 1">
          <a:extLst>
            <a:ext uri="{FF2B5EF4-FFF2-40B4-BE49-F238E27FC236}">
              <a16:creationId xmlns:a16="http://schemas.microsoft.com/office/drawing/2014/main" id="{00000000-0008-0000-0300-00001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86" name="TextBox 1">
          <a:extLst>
            <a:ext uri="{FF2B5EF4-FFF2-40B4-BE49-F238E27FC236}">
              <a16:creationId xmlns:a16="http://schemas.microsoft.com/office/drawing/2014/main" id="{00000000-0008-0000-0300-00001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87" name="TextBox 1">
          <a:extLst>
            <a:ext uri="{FF2B5EF4-FFF2-40B4-BE49-F238E27FC236}">
              <a16:creationId xmlns:a16="http://schemas.microsoft.com/office/drawing/2014/main" id="{00000000-0008-0000-0300-00001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88" name="TextBox 1">
          <a:extLst>
            <a:ext uri="{FF2B5EF4-FFF2-40B4-BE49-F238E27FC236}">
              <a16:creationId xmlns:a16="http://schemas.microsoft.com/office/drawing/2014/main" id="{00000000-0008-0000-0300-00002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89" name="TextBox 1">
          <a:extLst>
            <a:ext uri="{FF2B5EF4-FFF2-40B4-BE49-F238E27FC236}">
              <a16:creationId xmlns:a16="http://schemas.microsoft.com/office/drawing/2014/main" id="{00000000-0008-0000-0300-00002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90" name="TextBox 1">
          <a:extLst>
            <a:ext uri="{FF2B5EF4-FFF2-40B4-BE49-F238E27FC236}">
              <a16:creationId xmlns:a16="http://schemas.microsoft.com/office/drawing/2014/main" id="{00000000-0008-0000-0300-00002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91" name="TextBox 1">
          <a:extLst>
            <a:ext uri="{FF2B5EF4-FFF2-40B4-BE49-F238E27FC236}">
              <a16:creationId xmlns:a16="http://schemas.microsoft.com/office/drawing/2014/main" id="{00000000-0008-0000-0300-00002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92" name="TextBox 1">
          <a:extLst>
            <a:ext uri="{FF2B5EF4-FFF2-40B4-BE49-F238E27FC236}">
              <a16:creationId xmlns:a16="http://schemas.microsoft.com/office/drawing/2014/main" id="{00000000-0008-0000-0300-00002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93" name="TextBox 1">
          <a:extLst>
            <a:ext uri="{FF2B5EF4-FFF2-40B4-BE49-F238E27FC236}">
              <a16:creationId xmlns:a16="http://schemas.microsoft.com/office/drawing/2014/main" id="{00000000-0008-0000-0300-00002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94" name="TextBox 1">
          <a:extLst>
            <a:ext uri="{FF2B5EF4-FFF2-40B4-BE49-F238E27FC236}">
              <a16:creationId xmlns:a16="http://schemas.microsoft.com/office/drawing/2014/main" id="{00000000-0008-0000-0300-00002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95" name="TextBox 1">
          <a:extLst>
            <a:ext uri="{FF2B5EF4-FFF2-40B4-BE49-F238E27FC236}">
              <a16:creationId xmlns:a16="http://schemas.microsoft.com/office/drawing/2014/main" id="{00000000-0008-0000-0300-00002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96" name="TextBox 1">
          <a:extLst>
            <a:ext uri="{FF2B5EF4-FFF2-40B4-BE49-F238E27FC236}">
              <a16:creationId xmlns:a16="http://schemas.microsoft.com/office/drawing/2014/main" id="{00000000-0008-0000-0300-00002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97" name="TextBox 1">
          <a:extLst>
            <a:ext uri="{FF2B5EF4-FFF2-40B4-BE49-F238E27FC236}">
              <a16:creationId xmlns:a16="http://schemas.microsoft.com/office/drawing/2014/main" id="{00000000-0008-0000-0300-00002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98" name="TextBox 1">
          <a:extLst>
            <a:ext uri="{FF2B5EF4-FFF2-40B4-BE49-F238E27FC236}">
              <a16:creationId xmlns:a16="http://schemas.microsoft.com/office/drawing/2014/main" id="{00000000-0008-0000-0300-00002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699" name="TextBox 1">
          <a:extLst>
            <a:ext uri="{FF2B5EF4-FFF2-40B4-BE49-F238E27FC236}">
              <a16:creationId xmlns:a16="http://schemas.microsoft.com/office/drawing/2014/main" id="{00000000-0008-0000-0300-00002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00" name="TextBox 1">
          <a:extLst>
            <a:ext uri="{FF2B5EF4-FFF2-40B4-BE49-F238E27FC236}">
              <a16:creationId xmlns:a16="http://schemas.microsoft.com/office/drawing/2014/main" id="{00000000-0008-0000-0300-00002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01" name="TextBox 6700">
          <a:extLst>
            <a:ext uri="{FF2B5EF4-FFF2-40B4-BE49-F238E27FC236}">
              <a16:creationId xmlns:a16="http://schemas.microsoft.com/office/drawing/2014/main" id="{00000000-0008-0000-0300-00002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02" name="TextBox 1">
          <a:extLst>
            <a:ext uri="{FF2B5EF4-FFF2-40B4-BE49-F238E27FC236}">
              <a16:creationId xmlns:a16="http://schemas.microsoft.com/office/drawing/2014/main" id="{00000000-0008-0000-0300-00002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03" name="TextBox 1">
          <a:extLst>
            <a:ext uri="{FF2B5EF4-FFF2-40B4-BE49-F238E27FC236}">
              <a16:creationId xmlns:a16="http://schemas.microsoft.com/office/drawing/2014/main" id="{00000000-0008-0000-0300-00002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04" name="TextBox 1">
          <a:extLst>
            <a:ext uri="{FF2B5EF4-FFF2-40B4-BE49-F238E27FC236}">
              <a16:creationId xmlns:a16="http://schemas.microsoft.com/office/drawing/2014/main" id="{00000000-0008-0000-0300-00003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05" name="TextBox 1">
          <a:extLst>
            <a:ext uri="{FF2B5EF4-FFF2-40B4-BE49-F238E27FC236}">
              <a16:creationId xmlns:a16="http://schemas.microsoft.com/office/drawing/2014/main" id="{00000000-0008-0000-0300-00003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06" name="TextBox 1">
          <a:extLst>
            <a:ext uri="{FF2B5EF4-FFF2-40B4-BE49-F238E27FC236}">
              <a16:creationId xmlns:a16="http://schemas.microsoft.com/office/drawing/2014/main" id="{00000000-0008-0000-0300-00003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07" name="TextBox 1">
          <a:extLst>
            <a:ext uri="{FF2B5EF4-FFF2-40B4-BE49-F238E27FC236}">
              <a16:creationId xmlns:a16="http://schemas.microsoft.com/office/drawing/2014/main" id="{00000000-0008-0000-0300-00003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08" name="TextBox 1">
          <a:extLst>
            <a:ext uri="{FF2B5EF4-FFF2-40B4-BE49-F238E27FC236}">
              <a16:creationId xmlns:a16="http://schemas.microsoft.com/office/drawing/2014/main" id="{00000000-0008-0000-0300-00003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09" name="TextBox 1">
          <a:extLst>
            <a:ext uri="{FF2B5EF4-FFF2-40B4-BE49-F238E27FC236}">
              <a16:creationId xmlns:a16="http://schemas.microsoft.com/office/drawing/2014/main" id="{00000000-0008-0000-0300-00003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10" name="TextBox 1">
          <a:extLst>
            <a:ext uri="{FF2B5EF4-FFF2-40B4-BE49-F238E27FC236}">
              <a16:creationId xmlns:a16="http://schemas.microsoft.com/office/drawing/2014/main" id="{00000000-0008-0000-0300-00003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11" name="TextBox 1">
          <a:extLst>
            <a:ext uri="{FF2B5EF4-FFF2-40B4-BE49-F238E27FC236}">
              <a16:creationId xmlns:a16="http://schemas.microsoft.com/office/drawing/2014/main" id="{00000000-0008-0000-0300-00003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12" name="TextBox 1">
          <a:extLst>
            <a:ext uri="{FF2B5EF4-FFF2-40B4-BE49-F238E27FC236}">
              <a16:creationId xmlns:a16="http://schemas.microsoft.com/office/drawing/2014/main" id="{00000000-0008-0000-0300-00003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13" name="TextBox 1">
          <a:extLst>
            <a:ext uri="{FF2B5EF4-FFF2-40B4-BE49-F238E27FC236}">
              <a16:creationId xmlns:a16="http://schemas.microsoft.com/office/drawing/2014/main" id="{00000000-0008-0000-0300-00003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14" name="TextBox 1">
          <a:extLst>
            <a:ext uri="{FF2B5EF4-FFF2-40B4-BE49-F238E27FC236}">
              <a16:creationId xmlns:a16="http://schemas.microsoft.com/office/drawing/2014/main" id="{00000000-0008-0000-0300-00003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15" name="TextBox 1">
          <a:extLst>
            <a:ext uri="{FF2B5EF4-FFF2-40B4-BE49-F238E27FC236}">
              <a16:creationId xmlns:a16="http://schemas.microsoft.com/office/drawing/2014/main" id="{00000000-0008-0000-0300-00003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16" name="TextBox 1">
          <a:extLst>
            <a:ext uri="{FF2B5EF4-FFF2-40B4-BE49-F238E27FC236}">
              <a16:creationId xmlns:a16="http://schemas.microsoft.com/office/drawing/2014/main" id="{00000000-0008-0000-0300-00003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17" name="TextBox 1">
          <a:extLst>
            <a:ext uri="{FF2B5EF4-FFF2-40B4-BE49-F238E27FC236}">
              <a16:creationId xmlns:a16="http://schemas.microsoft.com/office/drawing/2014/main" id="{00000000-0008-0000-0300-00003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18" name="TextBox 1">
          <a:extLst>
            <a:ext uri="{FF2B5EF4-FFF2-40B4-BE49-F238E27FC236}">
              <a16:creationId xmlns:a16="http://schemas.microsoft.com/office/drawing/2014/main" id="{00000000-0008-0000-0300-00003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19" name="TextBox 1">
          <a:extLst>
            <a:ext uri="{FF2B5EF4-FFF2-40B4-BE49-F238E27FC236}">
              <a16:creationId xmlns:a16="http://schemas.microsoft.com/office/drawing/2014/main" id="{00000000-0008-0000-0300-00003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20" name="TextBox 11">
          <a:extLst>
            <a:ext uri="{FF2B5EF4-FFF2-40B4-BE49-F238E27FC236}">
              <a16:creationId xmlns:a16="http://schemas.microsoft.com/office/drawing/2014/main" id="{00000000-0008-0000-0300-00004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21" name="TextBox 1">
          <a:extLst>
            <a:ext uri="{FF2B5EF4-FFF2-40B4-BE49-F238E27FC236}">
              <a16:creationId xmlns:a16="http://schemas.microsoft.com/office/drawing/2014/main" id="{00000000-0008-0000-0300-00004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22" name="TextBox 1">
          <a:extLst>
            <a:ext uri="{FF2B5EF4-FFF2-40B4-BE49-F238E27FC236}">
              <a16:creationId xmlns:a16="http://schemas.microsoft.com/office/drawing/2014/main" id="{00000000-0008-0000-0300-00004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23" name="TextBox 1">
          <a:extLst>
            <a:ext uri="{FF2B5EF4-FFF2-40B4-BE49-F238E27FC236}">
              <a16:creationId xmlns:a16="http://schemas.microsoft.com/office/drawing/2014/main" id="{00000000-0008-0000-0300-00004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24" name="TextBox 1">
          <a:extLst>
            <a:ext uri="{FF2B5EF4-FFF2-40B4-BE49-F238E27FC236}">
              <a16:creationId xmlns:a16="http://schemas.microsoft.com/office/drawing/2014/main" id="{00000000-0008-0000-0300-00004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25" name="TextBox 1">
          <a:extLst>
            <a:ext uri="{FF2B5EF4-FFF2-40B4-BE49-F238E27FC236}">
              <a16:creationId xmlns:a16="http://schemas.microsoft.com/office/drawing/2014/main" id="{00000000-0008-0000-0300-00004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26" name="TextBox 1">
          <a:extLst>
            <a:ext uri="{FF2B5EF4-FFF2-40B4-BE49-F238E27FC236}">
              <a16:creationId xmlns:a16="http://schemas.microsoft.com/office/drawing/2014/main" id="{00000000-0008-0000-0300-00004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27" name="TextBox 1">
          <a:extLst>
            <a:ext uri="{FF2B5EF4-FFF2-40B4-BE49-F238E27FC236}">
              <a16:creationId xmlns:a16="http://schemas.microsoft.com/office/drawing/2014/main" id="{00000000-0008-0000-0300-00004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28" name="TextBox 1">
          <a:extLst>
            <a:ext uri="{FF2B5EF4-FFF2-40B4-BE49-F238E27FC236}">
              <a16:creationId xmlns:a16="http://schemas.microsoft.com/office/drawing/2014/main" id="{00000000-0008-0000-0300-00004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29" name="TextBox 1">
          <a:extLst>
            <a:ext uri="{FF2B5EF4-FFF2-40B4-BE49-F238E27FC236}">
              <a16:creationId xmlns:a16="http://schemas.microsoft.com/office/drawing/2014/main" id="{00000000-0008-0000-0300-00004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30" name="TextBox 1">
          <a:extLst>
            <a:ext uri="{FF2B5EF4-FFF2-40B4-BE49-F238E27FC236}">
              <a16:creationId xmlns:a16="http://schemas.microsoft.com/office/drawing/2014/main" id="{00000000-0008-0000-0300-00004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31" name="TextBox 1">
          <a:extLst>
            <a:ext uri="{FF2B5EF4-FFF2-40B4-BE49-F238E27FC236}">
              <a16:creationId xmlns:a16="http://schemas.microsoft.com/office/drawing/2014/main" id="{00000000-0008-0000-0300-00004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32" name="TextBox 1">
          <a:extLst>
            <a:ext uri="{FF2B5EF4-FFF2-40B4-BE49-F238E27FC236}">
              <a16:creationId xmlns:a16="http://schemas.microsoft.com/office/drawing/2014/main" id="{00000000-0008-0000-0300-00004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33" name="TextBox 1">
          <a:extLst>
            <a:ext uri="{FF2B5EF4-FFF2-40B4-BE49-F238E27FC236}">
              <a16:creationId xmlns:a16="http://schemas.microsoft.com/office/drawing/2014/main" id="{00000000-0008-0000-0300-00004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34" name="TextBox 1">
          <a:extLst>
            <a:ext uri="{FF2B5EF4-FFF2-40B4-BE49-F238E27FC236}">
              <a16:creationId xmlns:a16="http://schemas.microsoft.com/office/drawing/2014/main" id="{00000000-0008-0000-0300-00004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35" name="TextBox 1">
          <a:extLst>
            <a:ext uri="{FF2B5EF4-FFF2-40B4-BE49-F238E27FC236}">
              <a16:creationId xmlns:a16="http://schemas.microsoft.com/office/drawing/2014/main" id="{00000000-0008-0000-0300-00004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36" name="TextBox 1">
          <a:extLst>
            <a:ext uri="{FF2B5EF4-FFF2-40B4-BE49-F238E27FC236}">
              <a16:creationId xmlns:a16="http://schemas.microsoft.com/office/drawing/2014/main" id="{00000000-0008-0000-0300-00005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37" name="TextBox 1">
          <a:extLst>
            <a:ext uri="{FF2B5EF4-FFF2-40B4-BE49-F238E27FC236}">
              <a16:creationId xmlns:a16="http://schemas.microsoft.com/office/drawing/2014/main" id="{00000000-0008-0000-0300-00005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38" name="TextBox 1">
          <a:extLst>
            <a:ext uri="{FF2B5EF4-FFF2-40B4-BE49-F238E27FC236}">
              <a16:creationId xmlns:a16="http://schemas.microsoft.com/office/drawing/2014/main" id="{00000000-0008-0000-0300-00005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39" name="TextBox 6738">
          <a:extLst>
            <a:ext uri="{FF2B5EF4-FFF2-40B4-BE49-F238E27FC236}">
              <a16:creationId xmlns:a16="http://schemas.microsoft.com/office/drawing/2014/main" id="{00000000-0008-0000-0300-00005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40" name="TextBox 1">
          <a:extLst>
            <a:ext uri="{FF2B5EF4-FFF2-40B4-BE49-F238E27FC236}">
              <a16:creationId xmlns:a16="http://schemas.microsoft.com/office/drawing/2014/main" id="{00000000-0008-0000-0300-00005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41" name="TextBox 1">
          <a:extLst>
            <a:ext uri="{FF2B5EF4-FFF2-40B4-BE49-F238E27FC236}">
              <a16:creationId xmlns:a16="http://schemas.microsoft.com/office/drawing/2014/main" id="{00000000-0008-0000-0300-00005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42" name="TextBox 1">
          <a:extLst>
            <a:ext uri="{FF2B5EF4-FFF2-40B4-BE49-F238E27FC236}">
              <a16:creationId xmlns:a16="http://schemas.microsoft.com/office/drawing/2014/main" id="{00000000-0008-0000-0300-00005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43" name="TextBox 1">
          <a:extLst>
            <a:ext uri="{FF2B5EF4-FFF2-40B4-BE49-F238E27FC236}">
              <a16:creationId xmlns:a16="http://schemas.microsoft.com/office/drawing/2014/main" id="{00000000-0008-0000-0300-00005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44" name="TextBox 1">
          <a:extLst>
            <a:ext uri="{FF2B5EF4-FFF2-40B4-BE49-F238E27FC236}">
              <a16:creationId xmlns:a16="http://schemas.microsoft.com/office/drawing/2014/main" id="{00000000-0008-0000-0300-00005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45" name="TextBox 1">
          <a:extLst>
            <a:ext uri="{FF2B5EF4-FFF2-40B4-BE49-F238E27FC236}">
              <a16:creationId xmlns:a16="http://schemas.microsoft.com/office/drawing/2014/main" id="{00000000-0008-0000-0300-00005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46" name="TextBox 1">
          <a:extLst>
            <a:ext uri="{FF2B5EF4-FFF2-40B4-BE49-F238E27FC236}">
              <a16:creationId xmlns:a16="http://schemas.microsoft.com/office/drawing/2014/main" id="{00000000-0008-0000-0300-00005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47" name="TextBox 1">
          <a:extLst>
            <a:ext uri="{FF2B5EF4-FFF2-40B4-BE49-F238E27FC236}">
              <a16:creationId xmlns:a16="http://schemas.microsoft.com/office/drawing/2014/main" id="{00000000-0008-0000-0300-00005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48" name="TextBox 1">
          <a:extLst>
            <a:ext uri="{FF2B5EF4-FFF2-40B4-BE49-F238E27FC236}">
              <a16:creationId xmlns:a16="http://schemas.microsoft.com/office/drawing/2014/main" id="{00000000-0008-0000-0300-00005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49" name="TextBox 1">
          <a:extLst>
            <a:ext uri="{FF2B5EF4-FFF2-40B4-BE49-F238E27FC236}">
              <a16:creationId xmlns:a16="http://schemas.microsoft.com/office/drawing/2014/main" id="{00000000-0008-0000-0300-00005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50" name="TextBox 1">
          <a:extLst>
            <a:ext uri="{FF2B5EF4-FFF2-40B4-BE49-F238E27FC236}">
              <a16:creationId xmlns:a16="http://schemas.microsoft.com/office/drawing/2014/main" id="{00000000-0008-0000-0300-00005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51" name="TextBox 1">
          <a:extLst>
            <a:ext uri="{FF2B5EF4-FFF2-40B4-BE49-F238E27FC236}">
              <a16:creationId xmlns:a16="http://schemas.microsoft.com/office/drawing/2014/main" id="{00000000-0008-0000-0300-00005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52" name="TextBox 1">
          <a:extLst>
            <a:ext uri="{FF2B5EF4-FFF2-40B4-BE49-F238E27FC236}">
              <a16:creationId xmlns:a16="http://schemas.microsoft.com/office/drawing/2014/main" id="{00000000-0008-0000-0300-00006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53" name="TextBox 1">
          <a:extLst>
            <a:ext uri="{FF2B5EF4-FFF2-40B4-BE49-F238E27FC236}">
              <a16:creationId xmlns:a16="http://schemas.microsoft.com/office/drawing/2014/main" id="{00000000-0008-0000-0300-00006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54" name="TextBox 1">
          <a:extLst>
            <a:ext uri="{FF2B5EF4-FFF2-40B4-BE49-F238E27FC236}">
              <a16:creationId xmlns:a16="http://schemas.microsoft.com/office/drawing/2014/main" id="{00000000-0008-0000-0300-00006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55" name="TextBox 1">
          <a:extLst>
            <a:ext uri="{FF2B5EF4-FFF2-40B4-BE49-F238E27FC236}">
              <a16:creationId xmlns:a16="http://schemas.microsoft.com/office/drawing/2014/main" id="{00000000-0008-0000-0300-00006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56" name="TextBox 1">
          <a:extLst>
            <a:ext uri="{FF2B5EF4-FFF2-40B4-BE49-F238E27FC236}">
              <a16:creationId xmlns:a16="http://schemas.microsoft.com/office/drawing/2014/main" id="{00000000-0008-0000-0300-00006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57" name="TextBox 1">
          <a:extLst>
            <a:ext uri="{FF2B5EF4-FFF2-40B4-BE49-F238E27FC236}">
              <a16:creationId xmlns:a16="http://schemas.microsoft.com/office/drawing/2014/main" id="{00000000-0008-0000-0300-00006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58" name="TextBox 1">
          <a:extLst>
            <a:ext uri="{FF2B5EF4-FFF2-40B4-BE49-F238E27FC236}">
              <a16:creationId xmlns:a16="http://schemas.microsoft.com/office/drawing/2014/main" id="{00000000-0008-0000-0300-00006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59" name="TextBox 11">
          <a:extLst>
            <a:ext uri="{FF2B5EF4-FFF2-40B4-BE49-F238E27FC236}">
              <a16:creationId xmlns:a16="http://schemas.microsoft.com/office/drawing/2014/main" id="{00000000-0008-0000-0300-00006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60" name="TextBox 1">
          <a:extLst>
            <a:ext uri="{FF2B5EF4-FFF2-40B4-BE49-F238E27FC236}">
              <a16:creationId xmlns:a16="http://schemas.microsoft.com/office/drawing/2014/main" id="{00000000-0008-0000-0300-00006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61" name="TextBox 1">
          <a:extLst>
            <a:ext uri="{FF2B5EF4-FFF2-40B4-BE49-F238E27FC236}">
              <a16:creationId xmlns:a16="http://schemas.microsoft.com/office/drawing/2014/main" id="{00000000-0008-0000-0300-00006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62" name="TextBox 1">
          <a:extLst>
            <a:ext uri="{FF2B5EF4-FFF2-40B4-BE49-F238E27FC236}">
              <a16:creationId xmlns:a16="http://schemas.microsoft.com/office/drawing/2014/main" id="{00000000-0008-0000-0300-00006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63" name="TextBox 1">
          <a:extLst>
            <a:ext uri="{FF2B5EF4-FFF2-40B4-BE49-F238E27FC236}">
              <a16:creationId xmlns:a16="http://schemas.microsoft.com/office/drawing/2014/main" id="{00000000-0008-0000-0300-00006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64" name="TextBox 1">
          <a:extLst>
            <a:ext uri="{FF2B5EF4-FFF2-40B4-BE49-F238E27FC236}">
              <a16:creationId xmlns:a16="http://schemas.microsoft.com/office/drawing/2014/main" id="{00000000-0008-0000-0300-00006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65" name="TextBox 1">
          <a:extLst>
            <a:ext uri="{FF2B5EF4-FFF2-40B4-BE49-F238E27FC236}">
              <a16:creationId xmlns:a16="http://schemas.microsoft.com/office/drawing/2014/main" id="{00000000-0008-0000-0300-00006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66" name="TextBox 1">
          <a:extLst>
            <a:ext uri="{FF2B5EF4-FFF2-40B4-BE49-F238E27FC236}">
              <a16:creationId xmlns:a16="http://schemas.microsoft.com/office/drawing/2014/main" id="{00000000-0008-0000-0300-00006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67" name="TextBox 1">
          <a:extLst>
            <a:ext uri="{FF2B5EF4-FFF2-40B4-BE49-F238E27FC236}">
              <a16:creationId xmlns:a16="http://schemas.microsoft.com/office/drawing/2014/main" id="{00000000-0008-0000-0300-00006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68" name="TextBox 1">
          <a:extLst>
            <a:ext uri="{FF2B5EF4-FFF2-40B4-BE49-F238E27FC236}">
              <a16:creationId xmlns:a16="http://schemas.microsoft.com/office/drawing/2014/main" id="{00000000-0008-0000-0300-00007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69" name="TextBox 1">
          <a:extLst>
            <a:ext uri="{FF2B5EF4-FFF2-40B4-BE49-F238E27FC236}">
              <a16:creationId xmlns:a16="http://schemas.microsoft.com/office/drawing/2014/main" id="{00000000-0008-0000-0300-00007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70" name="TextBox 1">
          <a:extLst>
            <a:ext uri="{FF2B5EF4-FFF2-40B4-BE49-F238E27FC236}">
              <a16:creationId xmlns:a16="http://schemas.microsoft.com/office/drawing/2014/main" id="{00000000-0008-0000-0300-00007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71" name="TextBox 1">
          <a:extLst>
            <a:ext uri="{FF2B5EF4-FFF2-40B4-BE49-F238E27FC236}">
              <a16:creationId xmlns:a16="http://schemas.microsoft.com/office/drawing/2014/main" id="{00000000-0008-0000-0300-00007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72" name="TextBox 1">
          <a:extLst>
            <a:ext uri="{FF2B5EF4-FFF2-40B4-BE49-F238E27FC236}">
              <a16:creationId xmlns:a16="http://schemas.microsoft.com/office/drawing/2014/main" id="{00000000-0008-0000-0300-00007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73" name="TextBox 1">
          <a:extLst>
            <a:ext uri="{FF2B5EF4-FFF2-40B4-BE49-F238E27FC236}">
              <a16:creationId xmlns:a16="http://schemas.microsoft.com/office/drawing/2014/main" id="{00000000-0008-0000-0300-00007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74" name="TextBox 1">
          <a:extLst>
            <a:ext uri="{FF2B5EF4-FFF2-40B4-BE49-F238E27FC236}">
              <a16:creationId xmlns:a16="http://schemas.microsoft.com/office/drawing/2014/main" id="{00000000-0008-0000-0300-00007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75" name="TextBox 1">
          <a:extLst>
            <a:ext uri="{FF2B5EF4-FFF2-40B4-BE49-F238E27FC236}">
              <a16:creationId xmlns:a16="http://schemas.microsoft.com/office/drawing/2014/main" id="{00000000-0008-0000-0300-00007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76" name="TextBox 1">
          <a:extLst>
            <a:ext uri="{FF2B5EF4-FFF2-40B4-BE49-F238E27FC236}">
              <a16:creationId xmlns:a16="http://schemas.microsoft.com/office/drawing/2014/main" id="{00000000-0008-0000-0300-00007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77" name="TextBox 1">
          <a:extLst>
            <a:ext uri="{FF2B5EF4-FFF2-40B4-BE49-F238E27FC236}">
              <a16:creationId xmlns:a16="http://schemas.microsoft.com/office/drawing/2014/main" id="{00000000-0008-0000-0300-00007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78" name="TextBox 11">
          <a:extLst>
            <a:ext uri="{FF2B5EF4-FFF2-40B4-BE49-F238E27FC236}">
              <a16:creationId xmlns:a16="http://schemas.microsoft.com/office/drawing/2014/main" id="{00000000-0008-0000-0300-00007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79" name="TextBox 1">
          <a:extLst>
            <a:ext uri="{FF2B5EF4-FFF2-40B4-BE49-F238E27FC236}">
              <a16:creationId xmlns:a16="http://schemas.microsoft.com/office/drawing/2014/main" id="{00000000-0008-0000-0300-00007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80" name="TextBox 1">
          <a:extLst>
            <a:ext uri="{FF2B5EF4-FFF2-40B4-BE49-F238E27FC236}">
              <a16:creationId xmlns:a16="http://schemas.microsoft.com/office/drawing/2014/main" id="{00000000-0008-0000-0300-00007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81" name="TextBox 1">
          <a:extLst>
            <a:ext uri="{FF2B5EF4-FFF2-40B4-BE49-F238E27FC236}">
              <a16:creationId xmlns:a16="http://schemas.microsoft.com/office/drawing/2014/main" id="{00000000-0008-0000-0300-00007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82" name="TextBox 1">
          <a:extLst>
            <a:ext uri="{FF2B5EF4-FFF2-40B4-BE49-F238E27FC236}">
              <a16:creationId xmlns:a16="http://schemas.microsoft.com/office/drawing/2014/main" id="{00000000-0008-0000-0300-00007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83" name="TextBox 1">
          <a:extLst>
            <a:ext uri="{FF2B5EF4-FFF2-40B4-BE49-F238E27FC236}">
              <a16:creationId xmlns:a16="http://schemas.microsoft.com/office/drawing/2014/main" id="{00000000-0008-0000-0300-00007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84" name="TextBox 1">
          <a:extLst>
            <a:ext uri="{FF2B5EF4-FFF2-40B4-BE49-F238E27FC236}">
              <a16:creationId xmlns:a16="http://schemas.microsoft.com/office/drawing/2014/main" id="{00000000-0008-0000-0300-00008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85" name="TextBox 1">
          <a:extLst>
            <a:ext uri="{FF2B5EF4-FFF2-40B4-BE49-F238E27FC236}">
              <a16:creationId xmlns:a16="http://schemas.microsoft.com/office/drawing/2014/main" id="{00000000-0008-0000-0300-00008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86" name="TextBox 1">
          <a:extLst>
            <a:ext uri="{FF2B5EF4-FFF2-40B4-BE49-F238E27FC236}">
              <a16:creationId xmlns:a16="http://schemas.microsoft.com/office/drawing/2014/main" id="{00000000-0008-0000-0300-00008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87" name="TextBox 1">
          <a:extLst>
            <a:ext uri="{FF2B5EF4-FFF2-40B4-BE49-F238E27FC236}">
              <a16:creationId xmlns:a16="http://schemas.microsoft.com/office/drawing/2014/main" id="{00000000-0008-0000-0300-00008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88" name="TextBox 1">
          <a:extLst>
            <a:ext uri="{FF2B5EF4-FFF2-40B4-BE49-F238E27FC236}">
              <a16:creationId xmlns:a16="http://schemas.microsoft.com/office/drawing/2014/main" id="{00000000-0008-0000-0300-00008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89" name="TextBox 1">
          <a:extLst>
            <a:ext uri="{FF2B5EF4-FFF2-40B4-BE49-F238E27FC236}">
              <a16:creationId xmlns:a16="http://schemas.microsoft.com/office/drawing/2014/main" id="{00000000-0008-0000-0300-00008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90" name="TextBox 1">
          <a:extLst>
            <a:ext uri="{FF2B5EF4-FFF2-40B4-BE49-F238E27FC236}">
              <a16:creationId xmlns:a16="http://schemas.microsoft.com/office/drawing/2014/main" id="{00000000-0008-0000-0300-00008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91" name="TextBox 1">
          <a:extLst>
            <a:ext uri="{FF2B5EF4-FFF2-40B4-BE49-F238E27FC236}">
              <a16:creationId xmlns:a16="http://schemas.microsoft.com/office/drawing/2014/main" id="{00000000-0008-0000-0300-00008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92" name="TextBox 1">
          <a:extLst>
            <a:ext uri="{FF2B5EF4-FFF2-40B4-BE49-F238E27FC236}">
              <a16:creationId xmlns:a16="http://schemas.microsoft.com/office/drawing/2014/main" id="{00000000-0008-0000-0300-00008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93" name="TextBox 1">
          <a:extLst>
            <a:ext uri="{FF2B5EF4-FFF2-40B4-BE49-F238E27FC236}">
              <a16:creationId xmlns:a16="http://schemas.microsoft.com/office/drawing/2014/main" id="{00000000-0008-0000-0300-00008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94" name="TextBox 1">
          <a:extLst>
            <a:ext uri="{FF2B5EF4-FFF2-40B4-BE49-F238E27FC236}">
              <a16:creationId xmlns:a16="http://schemas.microsoft.com/office/drawing/2014/main" id="{00000000-0008-0000-0300-00008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95" name="TextBox 1">
          <a:extLst>
            <a:ext uri="{FF2B5EF4-FFF2-40B4-BE49-F238E27FC236}">
              <a16:creationId xmlns:a16="http://schemas.microsoft.com/office/drawing/2014/main" id="{00000000-0008-0000-0300-00008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96" name="TextBox 1">
          <a:extLst>
            <a:ext uri="{FF2B5EF4-FFF2-40B4-BE49-F238E27FC236}">
              <a16:creationId xmlns:a16="http://schemas.microsoft.com/office/drawing/2014/main" id="{00000000-0008-0000-0300-00008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97" name="TextBox 11">
          <a:extLst>
            <a:ext uri="{FF2B5EF4-FFF2-40B4-BE49-F238E27FC236}">
              <a16:creationId xmlns:a16="http://schemas.microsoft.com/office/drawing/2014/main" id="{00000000-0008-0000-0300-00008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98" name="TextBox 1">
          <a:extLst>
            <a:ext uri="{FF2B5EF4-FFF2-40B4-BE49-F238E27FC236}">
              <a16:creationId xmlns:a16="http://schemas.microsoft.com/office/drawing/2014/main" id="{00000000-0008-0000-0300-00008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799" name="TextBox 1">
          <a:extLst>
            <a:ext uri="{FF2B5EF4-FFF2-40B4-BE49-F238E27FC236}">
              <a16:creationId xmlns:a16="http://schemas.microsoft.com/office/drawing/2014/main" id="{00000000-0008-0000-0300-00008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00" name="TextBox 1">
          <a:extLst>
            <a:ext uri="{FF2B5EF4-FFF2-40B4-BE49-F238E27FC236}">
              <a16:creationId xmlns:a16="http://schemas.microsoft.com/office/drawing/2014/main" id="{00000000-0008-0000-0300-00009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01" name="TextBox 1">
          <a:extLst>
            <a:ext uri="{FF2B5EF4-FFF2-40B4-BE49-F238E27FC236}">
              <a16:creationId xmlns:a16="http://schemas.microsoft.com/office/drawing/2014/main" id="{00000000-0008-0000-0300-00009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02" name="TextBox 1">
          <a:extLst>
            <a:ext uri="{FF2B5EF4-FFF2-40B4-BE49-F238E27FC236}">
              <a16:creationId xmlns:a16="http://schemas.microsoft.com/office/drawing/2014/main" id="{00000000-0008-0000-0300-00009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03" name="TextBox 1">
          <a:extLst>
            <a:ext uri="{FF2B5EF4-FFF2-40B4-BE49-F238E27FC236}">
              <a16:creationId xmlns:a16="http://schemas.microsoft.com/office/drawing/2014/main" id="{00000000-0008-0000-0300-00009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04" name="TextBox 1">
          <a:extLst>
            <a:ext uri="{FF2B5EF4-FFF2-40B4-BE49-F238E27FC236}">
              <a16:creationId xmlns:a16="http://schemas.microsoft.com/office/drawing/2014/main" id="{00000000-0008-0000-0300-00009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05" name="TextBox 1">
          <a:extLst>
            <a:ext uri="{FF2B5EF4-FFF2-40B4-BE49-F238E27FC236}">
              <a16:creationId xmlns:a16="http://schemas.microsoft.com/office/drawing/2014/main" id="{00000000-0008-0000-0300-00009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06" name="TextBox 1">
          <a:extLst>
            <a:ext uri="{FF2B5EF4-FFF2-40B4-BE49-F238E27FC236}">
              <a16:creationId xmlns:a16="http://schemas.microsoft.com/office/drawing/2014/main" id="{00000000-0008-0000-0300-00009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07" name="TextBox 1">
          <a:extLst>
            <a:ext uri="{FF2B5EF4-FFF2-40B4-BE49-F238E27FC236}">
              <a16:creationId xmlns:a16="http://schemas.microsoft.com/office/drawing/2014/main" id="{00000000-0008-0000-0300-00009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08" name="TextBox 1">
          <a:extLst>
            <a:ext uri="{FF2B5EF4-FFF2-40B4-BE49-F238E27FC236}">
              <a16:creationId xmlns:a16="http://schemas.microsoft.com/office/drawing/2014/main" id="{00000000-0008-0000-0300-00009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09" name="TextBox 1">
          <a:extLst>
            <a:ext uri="{FF2B5EF4-FFF2-40B4-BE49-F238E27FC236}">
              <a16:creationId xmlns:a16="http://schemas.microsoft.com/office/drawing/2014/main" id="{00000000-0008-0000-0300-00009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10" name="TextBox 1">
          <a:extLst>
            <a:ext uri="{FF2B5EF4-FFF2-40B4-BE49-F238E27FC236}">
              <a16:creationId xmlns:a16="http://schemas.microsoft.com/office/drawing/2014/main" id="{00000000-0008-0000-0300-00009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11" name="TextBox 1">
          <a:extLst>
            <a:ext uri="{FF2B5EF4-FFF2-40B4-BE49-F238E27FC236}">
              <a16:creationId xmlns:a16="http://schemas.microsoft.com/office/drawing/2014/main" id="{00000000-0008-0000-0300-00009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12" name="TextBox 1">
          <a:extLst>
            <a:ext uri="{FF2B5EF4-FFF2-40B4-BE49-F238E27FC236}">
              <a16:creationId xmlns:a16="http://schemas.microsoft.com/office/drawing/2014/main" id="{00000000-0008-0000-0300-00009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13" name="TextBox 1">
          <a:extLst>
            <a:ext uri="{FF2B5EF4-FFF2-40B4-BE49-F238E27FC236}">
              <a16:creationId xmlns:a16="http://schemas.microsoft.com/office/drawing/2014/main" id="{00000000-0008-0000-0300-00009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14" name="TextBox 1">
          <a:extLst>
            <a:ext uri="{FF2B5EF4-FFF2-40B4-BE49-F238E27FC236}">
              <a16:creationId xmlns:a16="http://schemas.microsoft.com/office/drawing/2014/main" id="{00000000-0008-0000-0300-00009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15" name="TextBox 1">
          <a:extLst>
            <a:ext uri="{FF2B5EF4-FFF2-40B4-BE49-F238E27FC236}">
              <a16:creationId xmlns:a16="http://schemas.microsoft.com/office/drawing/2014/main" id="{00000000-0008-0000-0300-00009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16" name="TextBox 11">
          <a:extLst>
            <a:ext uri="{FF2B5EF4-FFF2-40B4-BE49-F238E27FC236}">
              <a16:creationId xmlns:a16="http://schemas.microsoft.com/office/drawing/2014/main" id="{00000000-0008-0000-0300-0000A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17" name="TextBox 1">
          <a:extLst>
            <a:ext uri="{FF2B5EF4-FFF2-40B4-BE49-F238E27FC236}">
              <a16:creationId xmlns:a16="http://schemas.microsoft.com/office/drawing/2014/main" id="{00000000-0008-0000-0300-0000A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18" name="TextBox 1">
          <a:extLst>
            <a:ext uri="{FF2B5EF4-FFF2-40B4-BE49-F238E27FC236}">
              <a16:creationId xmlns:a16="http://schemas.microsoft.com/office/drawing/2014/main" id="{00000000-0008-0000-0300-0000A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19" name="TextBox 1">
          <a:extLst>
            <a:ext uri="{FF2B5EF4-FFF2-40B4-BE49-F238E27FC236}">
              <a16:creationId xmlns:a16="http://schemas.microsoft.com/office/drawing/2014/main" id="{00000000-0008-0000-0300-0000A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20" name="TextBox 1">
          <a:extLst>
            <a:ext uri="{FF2B5EF4-FFF2-40B4-BE49-F238E27FC236}">
              <a16:creationId xmlns:a16="http://schemas.microsoft.com/office/drawing/2014/main" id="{00000000-0008-0000-0300-0000A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21" name="TextBox 1">
          <a:extLst>
            <a:ext uri="{FF2B5EF4-FFF2-40B4-BE49-F238E27FC236}">
              <a16:creationId xmlns:a16="http://schemas.microsoft.com/office/drawing/2014/main" id="{00000000-0008-0000-0300-0000A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22" name="TextBox 1">
          <a:extLst>
            <a:ext uri="{FF2B5EF4-FFF2-40B4-BE49-F238E27FC236}">
              <a16:creationId xmlns:a16="http://schemas.microsoft.com/office/drawing/2014/main" id="{00000000-0008-0000-0300-0000A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23" name="TextBox 1">
          <a:extLst>
            <a:ext uri="{FF2B5EF4-FFF2-40B4-BE49-F238E27FC236}">
              <a16:creationId xmlns:a16="http://schemas.microsoft.com/office/drawing/2014/main" id="{00000000-0008-0000-0300-0000A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24" name="TextBox 1">
          <a:extLst>
            <a:ext uri="{FF2B5EF4-FFF2-40B4-BE49-F238E27FC236}">
              <a16:creationId xmlns:a16="http://schemas.microsoft.com/office/drawing/2014/main" id="{00000000-0008-0000-0300-0000A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25" name="TextBox 1">
          <a:extLst>
            <a:ext uri="{FF2B5EF4-FFF2-40B4-BE49-F238E27FC236}">
              <a16:creationId xmlns:a16="http://schemas.microsoft.com/office/drawing/2014/main" id="{00000000-0008-0000-0300-0000A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26" name="TextBox 1">
          <a:extLst>
            <a:ext uri="{FF2B5EF4-FFF2-40B4-BE49-F238E27FC236}">
              <a16:creationId xmlns:a16="http://schemas.microsoft.com/office/drawing/2014/main" id="{00000000-0008-0000-0300-0000A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27" name="TextBox 1">
          <a:extLst>
            <a:ext uri="{FF2B5EF4-FFF2-40B4-BE49-F238E27FC236}">
              <a16:creationId xmlns:a16="http://schemas.microsoft.com/office/drawing/2014/main" id="{00000000-0008-0000-0300-0000A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28" name="TextBox 1">
          <a:extLst>
            <a:ext uri="{FF2B5EF4-FFF2-40B4-BE49-F238E27FC236}">
              <a16:creationId xmlns:a16="http://schemas.microsoft.com/office/drawing/2014/main" id="{00000000-0008-0000-0300-0000A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29" name="TextBox 1">
          <a:extLst>
            <a:ext uri="{FF2B5EF4-FFF2-40B4-BE49-F238E27FC236}">
              <a16:creationId xmlns:a16="http://schemas.microsoft.com/office/drawing/2014/main" id="{00000000-0008-0000-0300-0000A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30" name="TextBox 1">
          <a:extLst>
            <a:ext uri="{FF2B5EF4-FFF2-40B4-BE49-F238E27FC236}">
              <a16:creationId xmlns:a16="http://schemas.microsoft.com/office/drawing/2014/main" id="{00000000-0008-0000-0300-0000A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31" name="TextBox 1">
          <a:extLst>
            <a:ext uri="{FF2B5EF4-FFF2-40B4-BE49-F238E27FC236}">
              <a16:creationId xmlns:a16="http://schemas.microsoft.com/office/drawing/2014/main" id="{00000000-0008-0000-0300-0000A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32" name="TextBox 1">
          <a:extLst>
            <a:ext uri="{FF2B5EF4-FFF2-40B4-BE49-F238E27FC236}">
              <a16:creationId xmlns:a16="http://schemas.microsoft.com/office/drawing/2014/main" id="{00000000-0008-0000-0300-0000B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33" name="TextBox 1">
          <a:extLst>
            <a:ext uri="{FF2B5EF4-FFF2-40B4-BE49-F238E27FC236}">
              <a16:creationId xmlns:a16="http://schemas.microsoft.com/office/drawing/2014/main" id="{00000000-0008-0000-0300-0000B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34" name="TextBox 1">
          <a:extLst>
            <a:ext uri="{FF2B5EF4-FFF2-40B4-BE49-F238E27FC236}">
              <a16:creationId xmlns:a16="http://schemas.microsoft.com/office/drawing/2014/main" id="{00000000-0008-0000-0300-0000B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35" name="TextBox 11">
          <a:extLst>
            <a:ext uri="{FF2B5EF4-FFF2-40B4-BE49-F238E27FC236}">
              <a16:creationId xmlns:a16="http://schemas.microsoft.com/office/drawing/2014/main" id="{00000000-0008-0000-0300-0000B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36" name="TextBox 1">
          <a:extLst>
            <a:ext uri="{FF2B5EF4-FFF2-40B4-BE49-F238E27FC236}">
              <a16:creationId xmlns:a16="http://schemas.microsoft.com/office/drawing/2014/main" id="{00000000-0008-0000-0300-0000B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37" name="TextBox 1">
          <a:extLst>
            <a:ext uri="{FF2B5EF4-FFF2-40B4-BE49-F238E27FC236}">
              <a16:creationId xmlns:a16="http://schemas.microsoft.com/office/drawing/2014/main" id="{00000000-0008-0000-0300-0000B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38" name="TextBox 1">
          <a:extLst>
            <a:ext uri="{FF2B5EF4-FFF2-40B4-BE49-F238E27FC236}">
              <a16:creationId xmlns:a16="http://schemas.microsoft.com/office/drawing/2014/main" id="{00000000-0008-0000-0300-0000B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39" name="TextBox 1">
          <a:extLst>
            <a:ext uri="{FF2B5EF4-FFF2-40B4-BE49-F238E27FC236}">
              <a16:creationId xmlns:a16="http://schemas.microsoft.com/office/drawing/2014/main" id="{00000000-0008-0000-0300-0000B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40" name="TextBox 1">
          <a:extLst>
            <a:ext uri="{FF2B5EF4-FFF2-40B4-BE49-F238E27FC236}">
              <a16:creationId xmlns:a16="http://schemas.microsoft.com/office/drawing/2014/main" id="{00000000-0008-0000-0300-0000B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41" name="TextBox 1">
          <a:extLst>
            <a:ext uri="{FF2B5EF4-FFF2-40B4-BE49-F238E27FC236}">
              <a16:creationId xmlns:a16="http://schemas.microsoft.com/office/drawing/2014/main" id="{00000000-0008-0000-0300-0000B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42" name="TextBox 1">
          <a:extLst>
            <a:ext uri="{FF2B5EF4-FFF2-40B4-BE49-F238E27FC236}">
              <a16:creationId xmlns:a16="http://schemas.microsoft.com/office/drawing/2014/main" id="{00000000-0008-0000-0300-0000B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43" name="TextBox 1">
          <a:extLst>
            <a:ext uri="{FF2B5EF4-FFF2-40B4-BE49-F238E27FC236}">
              <a16:creationId xmlns:a16="http://schemas.microsoft.com/office/drawing/2014/main" id="{00000000-0008-0000-0300-0000B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44" name="TextBox 1">
          <a:extLst>
            <a:ext uri="{FF2B5EF4-FFF2-40B4-BE49-F238E27FC236}">
              <a16:creationId xmlns:a16="http://schemas.microsoft.com/office/drawing/2014/main" id="{00000000-0008-0000-0300-0000B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45" name="TextBox 1">
          <a:extLst>
            <a:ext uri="{FF2B5EF4-FFF2-40B4-BE49-F238E27FC236}">
              <a16:creationId xmlns:a16="http://schemas.microsoft.com/office/drawing/2014/main" id="{00000000-0008-0000-0300-0000B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46" name="TextBox 1">
          <a:extLst>
            <a:ext uri="{FF2B5EF4-FFF2-40B4-BE49-F238E27FC236}">
              <a16:creationId xmlns:a16="http://schemas.microsoft.com/office/drawing/2014/main" id="{00000000-0008-0000-0300-0000B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47" name="TextBox 1">
          <a:extLst>
            <a:ext uri="{FF2B5EF4-FFF2-40B4-BE49-F238E27FC236}">
              <a16:creationId xmlns:a16="http://schemas.microsoft.com/office/drawing/2014/main" id="{00000000-0008-0000-0300-0000B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48" name="TextBox 1">
          <a:extLst>
            <a:ext uri="{FF2B5EF4-FFF2-40B4-BE49-F238E27FC236}">
              <a16:creationId xmlns:a16="http://schemas.microsoft.com/office/drawing/2014/main" id="{00000000-0008-0000-0300-0000C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49" name="TextBox 1">
          <a:extLst>
            <a:ext uri="{FF2B5EF4-FFF2-40B4-BE49-F238E27FC236}">
              <a16:creationId xmlns:a16="http://schemas.microsoft.com/office/drawing/2014/main" id="{00000000-0008-0000-0300-0000C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50" name="TextBox 1">
          <a:extLst>
            <a:ext uri="{FF2B5EF4-FFF2-40B4-BE49-F238E27FC236}">
              <a16:creationId xmlns:a16="http://schemas.microsoft.com/office/drawing/2014/main" id="{00000000-0008-0000-0300-0000C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51" name="TextBox 1">
          <a:extLst>
            <a:ext uri="{FF2B5EF4-FFF2-40B4-BE49-F238E27FC236}">
              <a16:creationId xmlns:a16="http://schemas.microsoft.com/office/drawing/2014/main" id="{00000000-0008-0000-0300-0000C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52" name="TextBox 1">
          <a:extLst>
            <a:ext uri="{FF2B5EF4-FFF2-40B4-BE49-F238E27FC236}">
              <a16:creationId xmlns:a16="http://schemas.microsoft.com/office/drawing/2014/main" id="{00000000-0008-0000-0300-0000C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53" name="TextBox 1">
          <a:extLst>
            <a:ext uri="{FF2B5EF4-FFF2-40B4-BE49-F238E27FC236}">
              <a16:creationId xmlns:a16="http://schemas.microsoft.com/office/drawing/2014/main" id="{00000000-0008-0000-0300-0000C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54" name="TextBox 1">
          <a:extLst>
            <a:ext uri="{FF2B5EF4-FFF2-40B4-BE49-F238E27FC236}">
              <a16:creationId xmlns:a16="http://schemas.microsoft.com/office/drawing/2014/main" id="{00000000-0008-0000-0300-0000C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55" name="TextBox 11">
          <a:extLst>
            <a:ext uri="{FF2B5EF4-FFF2-40B4-BE49-F238E27FC236}">
              <a16:creationId xmlns:a16="http://schemas.microsoft.com/office/drawing/2014/main" id="{00000000-0008-0000-0300-0000C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56" name="TextBox 1">
          <a:extLst>
            <a:ext uri="{FF2B5EF4-FFF2-40B4-BE49-F238E27FC236}">
              <a16:creationId xmlns:a16="http://schemas.microsoft.com/office/drawing/2014/main" id="{00000000-0008-0000-0300-0000C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57" name="TextBox 1">
          <a:extLst>
            <a:ext uri="{FF2B5EF4-FFF2-40B4-BE49-F238E27FC236}">
              <a16:creationId xmlns:a16="http://schemas.microsoft.com/office/drawing/2014/main" id="{00000000-0008-0000-0300-0000C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58" name="TextBox 1">
          <a:extLst>
            <a:ext uri="{FF2B5EF4-FFF2-40B4-BE49-F238E27FC236}">
              <a16:creationId xmlns:a16="http://schemas.microsoft.com/office/drawing/2014/main" id="{00000000-0008-0000-0300-0000C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59" name="TextBox 1">
          <a:extLst>
            <a:ext uri="{FF2B5EF4-FFF2-40B4-BE49-F238E27FC236}">
              <a16:creationId xmlns:a16="http://schemas.microsoft.com/office/drawing/2014/main" id="{00000000-0008-0000-0300-0000C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60" name="TextBox 1">
          <a:extLst>
            <a:ext uri="{FF2B5EF4-FFF2-40B4-BE49-F238E27FC236}">
              <a16:creationId xmlns:a16="http://schemas.microsoft.com/office/drawing/2014/main" id="{00000000-0008-0000-0300-0000C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61" name="TextBox 1">
          <a:extLst>
            <a:ext uri="{FF2B5EF4-FFF2-40B4-BE49-F238E27FC236}">
              <a16:creationId xmlns:a16="http://schemas.microsoft.com/office/drawing/2014/main" id="{00000000-0008-0000-0300-0000C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62" name="TextBox 1">
          <a:extLst>
            <a:ext uri="{FF2B5EF4-FFF2-40B4-BE49-F238E27FC236}">
              <a16:creationId xmlns:a16="http://schemas.microsoft.com/office/drawing/2014/main" id="{00000000-0008-0000-0300-0000C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63" name="TextBox 1">
          <a:extLst>
            <a:ext uri="{FF2B5EF4-FFF2-40B4-BE49-F238E27FC236}">
              <a16:creationId xmlns:a16="http://schemas.microsoft.com/office/drawing/2014/main" id="{00000000-0008-0000-0300-0000C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64" name="TextBox 1">
          <a:extLst>
            <a:ext uri="{FF2B5EF4-FFF2-40B4-BE49-F238E27FC236}">
              <a16:creationId xmlns:a16="http://schemas.microsoft.com/office/drawing/2014/main" id="{00000000-0008-0000-0300-0000D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65" name="TextBox 1">
          <a:extLst>
            <a:ext uri="{FF2B5EF4-FFF2-40B4-BE49-F238E27FC236}">
              <a16:creationId xmlns:a16="http://schemas.microsoft.com/office/drawing/2014/main" id="{00000000-0008-0000-0300-0000D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66" name="TextBox 1">
          <a:extLst>
            <a:ext uri="{FF2B5EF4-FFF2-40B4-BE49-F238E27FC236}">
              <a16:creationId xmlns:a16="http://schemas.microsoft.com/office/drawing/2014/main" id="{00000000-0008-0000-0300-0000D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67" name="TextBox 1">
          <a:extLst>
            <a:ext uri="{FF2B5EF4-FFF2-40B4-BE49-F238E27FC236}">
              <a16:creationId xmlns:a16="http://schemas.microsoft.com/office/drawing/2014/main" id="{00000000-0008-0000-0300-0000D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68" name="TextBox 1">
          <a:extLst>
            <a:ext uri="{FF2B5EF4-FFF2-40B4-BE49-F238E27FC236}">
              <a16:creationId xmlns:a16="http://schemas.microsoft.com/office/drawing/2014/main" id="{00000000-0008-0000-0300-0000D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69" name="TextBox 1">
          <a:extLst>
            <a:ext uri="{FF2B5EF4-FFF2-40B4-BE49-F238E27FC236}">
              <a16:creationId xmlns:a16="http://schemas.microsoft.com/office/drawing/2014/main" id="{00000000-0008-0000-0300-0000D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70" name="TextBox 1">
          <a:extLst>
            <a:ext uri="{FF2B5EF4-FFF2-40B4-BE49-F238E27FC236}">
              <a16:creationId xmlns:a16="http://schemas.microsoft.com/office/drawing/2014/main" id="{00000000-0008-0000-0300-0000D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71" name="TextBox 1">
          <a:extLst>
            <a:ext uri="{FF2B5EF4-FFF2-40B4-BE49-F238E27FC236}">
              <a16:creationId xmlns:a16="http://schemas.microsoft.com/office/drawing/2014/main" id="{00000000-0008-0000-0300-0000D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72" name="TextBox 1">
          <a:extLst>
            <a:ext uri="{FF2B5EF4-FFF2-40B4-BE49-F238E27FC236}">
              <a16:creationId xmlns:a16="http://schemas.microsoft.com/office/drawing/2014/main" id="{00000000-0008-0000-0300-0000D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73" name="TextBox 1">
          <a:extLst>
            <a:ext uri="{FF2B5EF4-FFF2-40B4-BE49-F238E27FC236}">
              <a16:creationId xmlns:a16="http://schemas.microsoft.com/office/drawing/2014/main" id="{00000000-0008-0000-0300-0000D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74" name="TextBox 6873">
          <a:extLst>
            <a:ext uri="{FF2B5EF4-FFF2-40B4-BE49-F238E27FC236}">
              <a16:creationId xmlns:a16="http://schemas.microsoft.com/office/drawing/2014/main" id="{00000000-0008-0000-0300-0000D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75" name="TextBox 1">
          <a:extLst>
            <a:ext uri="{FF2B5EF4-FFF2-40B4-BE49-F238E27FC236}">
              <a16:creationId xmlns:a16="http://schemas.microsoft.com/office/drawing/2014/main" id="{00000000-0008-0000-0300-0000D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76" name="TextBox 1">
          <a:extLst>
            <a:ext uri="{FF2B5EF4-FFF2-40B4-BE49-F238E27FC236}">
              <a16:creationId xmlns:a16="http://schemas.microsoft.com/office/drawing/2014/main" id="{00000000-0008-0000-0300-0000D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77" name="TextBox 1">
          <a:extLst>
            <a:ext uri="{FF2B5EF4-FFF2-40B4-BE49-F238E27FC236}">
              <a16:creationId xmlns:a16="http://schemas.microsoft.com/office/drawing/2014/main" id="{00000000-0008-0000-0300-0000D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78" name="TextBox 1">
          <a:extLst>
            <a:ext uri="{FF2B5EF4-FFF2-40B4-BE49-F238E27FC236}">
              <a16:creationId xmlns:a16="http://schemas.microsoft.com/office/drawing/2014/main" id="{00000000-0008-0000-0300-0000D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79" name="TextBox 1">
          <a:extLst>
            <a:ext uri="{FF2B5EF4-FFF2-40B4-BE49-F238E27FC236}">
              <a16:creationId xmlns:a16="http://schemas.microsoft.com/office/drawing/2014/main" id="{00000000-0008-0000-0300-0000D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80" name="TextBox 1">
          <a:extLst>
            <a:ext uri="{FF2B5EF4-FFF2-40B4-BE49-F238E27FC236}">
              <a16:creationId xmlns:a16="http://schemas.microsoft.com/office/drawing/2014/main" id="{00000000-0008-0000-0300-0000E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81" name="TextBox 1">
          <a:extLst>
            <a:ext uri="{FF2B5EF4-FFF2-40B4-BE49-F238E27FC236}">
              <a16:creationId xmlns:a16="http://schemas.microsoft.com/office/drawing/2014/main" id="{00000000-0008-0000-0300-0000E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82" name="TextBox 1">
          <a:extLst>
            <a:ext uri="{FF2B5EF4-FFF2-40B4-BE49-F238E27FC236}">
              <a16:creationId xmlns:a16="http://schemas.microsoft.com/office/drawing/2014/main" id="{00000000-0008-0000-0300-0000E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83" name="TextBox 1">
          <a:extLst>
            <a:ext uri="{FF2B5EF4-FFF2-40B4-BE49-F238E27FC236}">
              <a16:creationId xmlns:a16="http://schemas.microsoft.com/office/drawing/2014/main" id="{00000000-0008-0000-0300-0000E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84" name="TextBox 1">
          <a:extLst>
            <a:ext uri="{FF2B5EF4-FFF2-40B4-BE49-F238E27FC236}">
              <a16:creationId xmlns:a16="http://schemas.microsoft.com/office/drawing/2014/main" id="{00000000-0008-0000-0300-0000E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85" name="TextBox 1">
          <a:extLst>
            <a:ext uri="{FF2B5EF4-FFF2-40B4-BE49-F238E27FC236}">
              <a16:creationId xmlns:a16="http://schemas.microsoft.com/office/drawing/2014/main" id="{00000000-0008-0000-0300-0000E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86" name="TextBox 1">
          <a:extLst>
            <a:ext uri="{FF2B5EF4-FFF2-40B4-BE49-F238E27FC236}">
              <a16:creationId xmlns:a16="http://schemas.microsoft.com/office/drawing/2014/main" id="{00000000-0008-0000-0300-0000E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87" name="TextBox 1">
          <a:extLst>
            <a:ext uri="{FF2B5EF4-FFF2-40B4-BE49-F238E27FC236}">
              <a16:creationId xmlns:a16="http://schemas.microsoft.com/office/drawing/2014/main" id="{00000000-0008-0000-0300-0000E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88" name="TextBox 1">
          <a:extLst>
            <a:ext uri="{FF2B5EF4-FFF2-40B4-BE49-F238E27FC236}">
              <a16:creationId xmlns:a16="http://schemas.microsoft.com/office/drawing/2014/main" id="{00000000-0008-0000-0300-0000E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89" name="TextBox 1">
          <a:extLst>
            <a:ext uri="{FF2B5EF4-FFF2-40B4-BE49-F238E27FC236}">
              <a16:creationId xmlns:a16="http://schemas.microsoft.com/office/drawing/2014/main" id="{00000000-0008-0000-0300-0000E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90" name="TextBox 1">
          <a:extLst>
            <a:ext uri="{FF2B5EF4-FFF2-40B4-BE49-F238E27FC236}">
              <a16:creationId xmlns:a16="http://schemas.microsoft.com/office/drawing/2014/main" id="{00000000-0008-0000-0300-0000E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91" name="TextBox 1">
          <a:extLst>
            <a:ext uri="{FF2B5EF4-FFF2-40B4-BE49-F238E27FC236}">
              <a16:creationId xmlns:a16="http://schemas.microsoft.com/office/drawing/2014/main" id="{00000000-0008-0000-0300-0000E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92" name="TextBox 1">
          <a:extLst>
            <a:ext uri="{FF2B5EF4-FFF2-40B4-BE49-F238E27FC236}">
              <a16:creationId xmlns:a16="http://schemas.microsoft.com/office/drawing/2014/main" id="{00000000-0008-0000-0300-0000E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93" name="TextBox 1">
          <a:extLst>
            <a:ext uri="{FF2B5EF4-FFF2-40B4-BE49-F238E27FC236}">
              <a16:creationId xmlns:a16="http://schemas.microsoft.com/office/drawing/2014/main" id="{00000000-0008-0000-0300-0000E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94" name="TextBox 11">
          <a:extLst>
            <a:ext uri="{FF2B5EF4-FFF2-40B4-BE49-F238E27FC236}">
              <a16:creationId xmlns:a16="http://schemas.microsoft.com/office/drawing/2014/main" id="{00000000-0008-0000-0300-0000E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95" name="TextBox 1">
          <a:extLst>
            <a:ext uri="{FF2B5EF4-FFF2-40B4-BE49-F238E27FC236}">
              <a16:creationId xmlns:a16="http://schemas.microsoft.com/office/drawing/2014/main" id="{00000000-0008-0000-0300-0000E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96" name="TextBox 1">
          <a:extLst>
            <a:ext uri="{FF2B5EF4-FFF2-40B4-BE49-F238E27FC236}">
              <a16:creationId xmlns:a16="http://schemas.microsoft.com/office/drawing/2014/main" id="{00000000-0008-0000-0300-0000F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97" name="TextBox 1">
          <a:extLst>
            <a:ext uri="{FF2B5EF4-FFF2-40B4-BE49-F238E27FC236}">
              <a16:creationId xmlns:a16="http://schemas.microsoft.com/office/drawing/2014/main" id="{00000000-0008-0000-0300-0000F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98" name="TextBox 1">
          <a:extLst>
            <a:ext uri="{FF2B5EF4-FFF2-40B4-BE49-F238E27FC236}">
              <a16:creationId xmlns:a16="http://schemas.microsoft.com/office/drawing/2014/main" id="{00000000-0008-0000-0300-0000F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899" name="TextBox 1">
          <a:extLst>
            <a:ext uri="{FF2B5EF4-FFF2-40B4-BE49-F238E27FC236}">
              <a16:creationId xmlns:a16="http://schemas.microsoft.com/office/drawing/2014/main" id="{00000000-0008-0000-0300-0000F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00" name="TextBox 1">
          <a:extLst>
            <a:ext uri="{FF2B5EF4-FFF2-40B4-BE49-F238E27FC236}">
              <a16:creationId xmlns:a16="http://schemas.microsoft.com/office/drawing/2014/main" id="{00000000-0008-0000-0300-0000F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01" name="TextBox 1">
          <a:extLst>
            <a:ext uri="{FF2B5EF4-FFF2-40B4-BE49-F238E27FC236}">
              <a16:creationId xmlns:a16="http://schemas.microsoft.com/office/drawing/2014/main" id="{00000000-0008-0000-0300-0000F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02" name="TextBox 1">
          <a:extLst>
            <a:ext uri="{FF2B5EF4-FFF2-40B4-BE49-F238E27FC236}">
              <a16:creationId xmlns:a16="http://schemas.microsoft.com/office/drawing/2014/main" id="{00000000-0008-0000-0300-0000F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03" name="TextBox 1">
          <a:extLst>
            <a:ext uri="{FF2B5EF4-FFF2-40B4-BE49-F238E27FC236}">
              <a16:creationId xmlns:a16="http://schemas.microsoft.com/office/drawing/2014/main" id="{00000000-0008-0000-0300-0000F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04" name="TextBox 1">
          <a:extLst>
            <a:ext uri="{FF2B5EF4-FFF2-40B4-BE49-F238E27FC236}">
              <a16:creationId xmlns:a16="http://schemas.microsoft.com/office/drawing/2014/main" id="{00000000-0008-0000-0300-0000F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05" name="TextBox 1">
          <a:extLst>
            <a:ext uri="{FF2B5EF4-FFF2-40B4-BE49-F238E27FC236}">
              <a16:creationId xmlns:a16="http://schemas.microsoft.com/office/drawing/2014/main" id="{00000000-0008-0000-0300-0000F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06" name="TextBox 1">
          <a:extLst>
            <a:ext uri="{FF2B5EF4-FFF2-40B4-BE49-F238E27FC236}">
              <a16:creationId xmlns:a16="http://schemas.microsoft.com/office/drawing/2014/main" id="{00000000-0008-0000-0300-0000F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07" name="TextBox 1">
          <a:extLst>
            <a:ext uri="{FF2B5EF4-FFF2-40B4-BE49-F238E27FC236}">
              <a16:creationId xmlns:a16="http://schemas.microsoft.com/office/drawing/2014/main" id="{00000000-0008-0000-0300-0000F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08" name="TextBox 1">
          <a:extLst>
            <a:ext uri="{FF2B5EF4-FFF2-40B4-BE49-F238E27FC236}">
              <a16:creationId xmlns:a16="http://schemas.microsoft.com/office/drawing/2014/main" id="{00000000-0008-0000-0300-0000F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09" name="TextBox 1">
          <a:extLst>
            <a:ext uri="{FF2B5EF4-FFF2-40B4-BE49-F238E27FC236}">
              <a16:creationId xmlns:a16="http://schemas.microsoft.com/office/drawing/2014/main" id="{00000000-0008-0000-0300-0000F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10" name="TextBox 1">
          <a:extLst>
            <a:ext uri="{FF2B5EF4-FFF2-40B4-BE49-F238E27FC236}">
              <a16:creationId xmlns:a16="http://schemas.microsoft.com/office/drawing/2014/main" id="{00000000-0008-0000-0300-0000F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11" name="TextBox 1">
          <a:extLst>
            <a:ext uri="{FF2B5EF4-FFF2-40B4-BE49-F238E27FC236}">
              <a16:creationId xmlns:a16="http://schemas.microsoft.com/office/drawing/2014/main" id="{00000000-0008-0000-0300-0000F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12" name="TextBox 1">
          <a:extLst>
            <a:ext uri="{FF2B5EF4-FFF2-40B4-BE49-F238E27FC236}">
              <a16:creationId xmlns:a16="http://schemas.microsoft.com/office/drawing/2014/main" id="{00000000-0008-0000-0300-00000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13" name="TextBox 11">
          <a:extLst>
            <a:ext uri="{FF2B5EF4-FFF2-40B4-BE49-F238E27FC236}">
              <a16:creationId xmlns:a16="http://schemas.microsoft.com/office/drawing/2014/main" id="{00000000-0008-0000-0300-00000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14" name="TextBox 1">
          <a:extLst>
            <a:ext uri="{FF2B5EF4-FFF2-40B4-BE49-F238E27FC236}">
              <a16:creationId xmlns:a16="http://schemas.microsoft.com/office/drawing/2014/main" id="{00000000-0008-0000-0300-00000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15" name="TextBox 1">
          <a:extLst>
            <a:ext uri="{FF2B5EF4-FFF2-40B4-BE49-F238E27FC236}">
              <a16:creationId xmlns:a16="http://schemas.microsoft.com/office/drawing/2014/main" id="{00000000-0008-0000-0300-00000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16" name="TextBox 1">
          <a:extLst>
            <a:ext uri="{FF2B5EF4-FFF2-40B4-BE49-F238E27FC236}">
              <a16:creationId xmlns:a16="http://schemas.microsoft.com/office/drawing/2014/main" id="{00000000-0008-0000-0300-00000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17" name="TextBox 1">
          <a:extLst>
            <a:ext uri="{FF2B5EF4-FFF2-40B4-BE49-F238E27FC236}">
              <a16:creationId xmlns:a16="http://schemas.microsoft.com/office/drawing/2014/main" id="{00000000-0008-0000-0300-00000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18" name="TextBox 1">
          <a:extLst>
            <a:ext uri="{FF2B5EF4-FFF2-40B4-BE49-F238E27FC236}">
              <a16:creationId xmlns:a16="http://schemas.microsoft.com/office/drawing/2014/main" id="{00000000-0008-0000-0300-00000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19" name="TextBox 1">
          <a:extLst>
            <a:ext uri="{FF2B5EF4-FFF2-40B4-BE49-F238E27FC236}">
              <a16:creationId xmlns:a16="http://schemas.microsoft.com/office/drawing/2014/main" id="{00000000-0008-0000-0300-00000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20" name="TextBox 1">
          <a:extLst>
            <a:ext uri="{FF2B5EF4-FFF2-40B4-BE49-F238E27FC236}">
              <a16:creationId xmlns:a16="http://schemas.microsoft.com/office/drawing/2014/main" id="{00000000-0008-0000-0300-00000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21" name="TextBox 1">
          <a:extLst>
            <a:ext uri="{FF2B5EF4-FFF2-40B4-BE49-F238E27FC236}">
              <a16:creationId xmlns:a16="http://schemas.microsoft.com/office/drawing/2014/main" id="{00000000-0008-0000-0300-00000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22" name="TextBox 1">
          <a:extLst>
            <a:ext uri="{FF2B5EF4-FFF2-40B4-BE49-F238E27FC236}">
              <a16:creationId xmlns:a16="http://schemas.microsoft.com/office/drawing/2014/main" id="{00000000-0008-0000-0300-00000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23" name="TextBox 1">
          <a:extLst>
            <a:ext uri="{FF2B5EF4-FFF2-40B4-BE49-F238E27FC236}">
              <a16:creationId xmlns:a16="http://schemas.microsoft.com/office/drawing/2014/main" id="{00000000-0008-0000-0300-00000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24" name="TextBox 1">
          <a:extLst>
            <a:ext uri="{FF2B5EF4-FFF2-40B4-BE49-F238E27FC236}">
              <a16:creationId xmlns:a16="http://schemas.microsoft.com/office/drawing/2014/main" id="{00000000-0008-0000-0300-00000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25" name="TextBox 1">
          <a:extLst>
            <a:ext uri="{FF2B5EF4-FFF2-40B4-BE49-F238E27FC236}">
              <a16:creationId xmlns:a16="http://schemas.microsoft.com/office/drawing/2014/main" id="{00000000-0008-0000-0300-00000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26" name="TextBox 1">
          <a:extLst>
            <a:ext uri="{FF2B5EF4-FFF2-40B4-BE49-F238E27FC236}">
              <a16:creationId xmlns:a16="http://schemas.microsoft.com/office/drawing/2014/main" id="{00000000-0008-0000-0300-00000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27" name="TextBox 1">
          <a:extLst>
            <a:ext uri="{FF2B5EF4-FFF2-40B4-BE49-F238E27FC236}">
              <a16:creationId xmlns:a16="http://schemas.microsoft.com/office/drawing/2014/main" id="{00000000-0008-0000-0300-00000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28" name="TextBox 1">
          <a:extLst>
            <a:ext uri="{FF2B5EF4-FFF2-40B4-BE49-F238E27FC236}">
              <a16:creationId xmlns:a16="http://schemas.microsoft.com/office/drawing/2014/main" id="{00000000-0008-0000-0300-00001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29" name="TextBox 1">
          <a:extLst>
            <a:ext uri="{FF2B5EF4-FFF2-40B4-BE49-F238E27FC236}">
              <a16:creationId xmlns:a16="http://schemas.microsoft.com/office/drawing/2014/main" id="{00000000-0008-0000-0300-00001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30" name="TextBox 1">
          <a:extLst>
            <a:ext uri="{FF2B5EF4-FFF2-40B4-BE49-F238E27FC236}">
              <a16:creationId xmlns:a16="http://schemas.microsoft.com/office/drawing/2014/main" id="{00000000-0008-0000-0300-00001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31" name="TextBox 1">
          <a:extLst>
            <a:ext uri="{FF2B5EF4-FFF2-40B4-BE49-F238E27FC236}">
              <a16:creationId xmlns:a16="http://schemas.microsoft.com/office/drawing/2014/main" id="{00000000-0008-0000-0300-00001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32" name="TextBox 11">
          <a:extLst>
            <a:ext uri="{FF2B5EF4-FFF2-40B4-BE49-F238E27FC236}">
              <a16:creationId xmlns:a16="http://schemas.microsoft.com/office/drawing/2014/main" id="{00000000-0008-0000-0300-00001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33" name="TextBox 1">
          <a:extLst>
            <a:ext uri="{FF2B5EF4-FFF2-40B4-BE49-F238E27FC236}">
              <a16:creationId xmlns:a16="http://schemas.microsoft.com/office/drawing/2014/main" id="{00000000-0008-0000-0300-00001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34" name="TextBox 1">
          <a:extLst>
            <a:ext uri="{FF2B5EF4-FFF2-40B4-BE49-F238E27FC236}">
              <a16:creationId xmlns:a16="http://schemas.microsoft.com/office/drawing/2014/main" id="{00000000-0008-0000-0300-00001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35" name="TextBox 1">
          <a:extLst>
            <a:ext uri="{FF2B5EF4-FFF2-40B4-BE49-F238E27FC236}">
              <a16:creationId xmlns:a16="http://schemas.microsoft.com/office/drawing/2014/main" id="{00000000-0008-0000-0300-00001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36" name="TextBox 1">
          <a:extLst>
            <a:ext uri="{FF2B5EF4-FFF2-40B4-BE49-F238E27FC236}">
              <a16:creationId xmlns:a16="http://schemas.microsoft.com/office/drawing/2014/main" id="{00000000-0008-0000-0300-00001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37" name="TextBox 1">
          <a:extLst>
            <a:ext uri="{FF2B5EF4-FFF2-40B4-BE49-F238E27FC236}">
              <a16:creationId xmlns:a16="http://schemas.microsoft.com/office/drawing/2014/main" id="{00000000-0008-0000-0300-00001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38" name="TextBox 1">
          <a:extLst>
            <a:ext uri="{FF2B5EF4-FFF2-40B4-BE49-F238E27FC236}">
              <a16:creationId xmlns:a16="http://schemas.microsoft.com/office/drawing/2014/main" id="{00000000-0008-0000-0300-00001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39" name="TextBox 1">
          <a:extLst>
            <a:ext uri="{FF2B5EF4-FFF2-40B4-BE49-F238E27FC236}">
              <a16:creationId xmlns:a16="http://schemas.microsoft.com/office/drawing/2014/main" id="{00000000-0008-0000-0300-00001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40" name="TextBox 1">
          <a:extLst>
            <a:ext uri="{FF2B5EF4-FFF2-40B4-BE49-F238E27FC236}">
              <a16:creationId xmlns:a16="http://schemas.microsoft.com/office/drawing/2014/main" id="{00000000-0008-0000-0300-00001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41" name="TextBox 1">
          <a:extLst>
            <a:ext uri="{FF2B5EF4-FFF2-40B4-BE49-F238E27FC236}">
              <a16:creationId xmlns:a16="http://schemas.microsoft.com/office/drawing/2014/main" id="{00000000-0008-0000-0300-00001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42" name="TextBox 1">
          <a:extLst>
            <a:ext uri="{FF2B5EF4-FFF2-40B4-BE49-F238E27FC236}">
              <a16:creationId xmlns:a16="http://schemas.microsoft.com/office/drawing/2014/main" id="{00000000-0008-0000-0300-00001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43" name="TextBox 1">
          <a:extLst>
            <a:ext uri="{FF2B5EF4-FFF2-40B4-BE49-F238E27FC236}">
              <a16:creationId xmlns:a16="http://schemas.microsoft.com/office/drawing/2014/main" id="{00000000-0008-0000-0300-00001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44" name="TextBox 1">
          <a:extLst>
            <a:ext uri="{FF2B5EF4-FFF2-40B4-BE49-F238E27FC236}">
              <a16:creationId xmlns:a16="http://schemas.microsoft.com/office/drawing/2014/main" id="{00000000-0008-0000-0300-00002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45" name="TextBox 1">
          <a:extLst>
            <a:ext uri="{FF2B5EF4-FFF2-40B4-BE49-F238E27FC236}">
              <a16:creationId xmlns:a16="http://schemas.microsoft.com/office/drawing/2014/main" id="{00000000-0008-0000-0300-00002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46" name="TextBox 1">
          <a:extLst>
            <a:ext uri="{FF2B5EF4-FFF2-40B4-BE49-F238E27FC236}">
              <a16:creationId xmlns:a16="http://schemas.microsoft.com/office/drawing/2014/main" id="{00000000-0008-0000-0300-00002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47" name="TextBox 1">
          <a:extLst>
            <a:ext uri="{FF2B5EF4-FFF2-40B4-BE49-F238E27FC236}">
              <a16:creationId xmlns:a16="http://schemas.microsoft.com/office/drawing/2014/main" id="{00000000-0008-0000-0300-00002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48" name="TextBox 1">
          <a:extLst>
            <a:ext uri="{FF2B5EF4-FFF2-40B4-BE49-F238E27FC236}">
              <a16:creationId xmlns:a16="http://schemas.microsoft.com/office/drawing/2014/main" id="{00000000-0008-0000-0300-00002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49" name="TextBox 1">
          <a:extLst>
            <a:ext uri="{FF2B5EF4-FFF2-40B4-BE49-F238E27FC236}">
              <a16:creationId xmlns:a16="http://schemas.microsoft.com/office/drawing/2014/main" id="{00000000-0008-0000-0300-00002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50" name="TextBox 1">
          <a:extLst>
            <a:ext uri="{FF2B5EF4-FFF2-40B4-BE49-F238E27FC236}">
              <a16:creationId xmlns:a16="http://schemas.microsoft.com/office/drawing/2014/main" id="{00000000-0008-0000-0300-00002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51" name="TextBox 11">
          <a:extLst>
            <a:ext uri="{FF2B5EF4-FFF2-40B4-BE49-F238E27FC236}">
              <a16:creationId xmlns:a16="http://schemas.microsoft.com/office/drawing/2014/main" id="{00000000-0008-0000-0300-00002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52" name="TextBox 1">
          <a:extLst>
            <a:ext uri="{FF2B5EF4-FFF2-40B4-BE49-F238E27FC236}">
              <a16:creationId xmlns:a16="http://schemas.microsoft.com/office/drawing/2014/main" id="{00000000-0008-0000-0300-00002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53" name="TextBox 1">
          <a:extLst>
            <a:ext uri="{FF2B5EF4-FFF2-40B4-BE49-F238E27FC236}">
              <a16:creationId xmlns:a16="http://schemas.microsoft.com/office/drawing/2014/main" id="{00000000-0008-0000-0300-00002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54" name="TextBox 1">
          <a:extLst>
            <a:ext uri="{FF2B5EF4-FFF2-40B4-BE49-F238E27FC236}">
              <a16:creationId xmlns:a16="http://schemas.microsoft.com/office/drawing/2014/main" id="{00000000-0008-0000-0300-00002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55" name="TextBox 1">
          <a:extLst>
            <a:ext uri="{FF2B5EF4-FFF2-40B4-BE49-F238E27FC236}">
              <a16:creationId xmlns:a16="http://schemas.microsoft.com/office/drawing/2014/main" id="{00000000-0008-0000-0300-00002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56" name="TextBox 1">
          <a:extLst>
            <a:ext uri="{FF2B5EF4-FFF2-40B4-BE49-F238E27FC236}">
              <a16:creationId xmlns:a16="http://schemas.microsoft.com/office/drawing/2014/main" id="{00000000-0008-0000-0300-00002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57" name="TextBox 1">
          <a:extLst>
            <a:ext uri="{FF2B5EF4-FFF2-40B4-BE49-F238E27FC236}">
              <a16:creationId xmlns:a16="http://schemas.microsoft.com/office/drawing/2014/main" id="{00000000-0008-0000-0300-00002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58" name="TextBox 1">
          <a:extLst>
            <a:ext uri="{FF2B5EF4-FFF2-40B4-BE49-F238E27FC236}">
              <a16:creationId xmlns:a16="http://schemas.microsoft.com/office/drawing/2014/main" id="{00000000-0008-0000-0300-00002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59" name="TextBox 1">
          <a:extLst>
            <a:ext uri="{FF2B5EF4-FFF2-40B4-BE49-F238E27FC236}">
              <a16:creationId xmlns:a16="http://schemas.microsoft.com/office/drawing/2014/main" id="{00000000-0008-0000-0300-00002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60" name="TextBox 1">
          <a:extLst>
            <a:ext uri="{FF2B5EF4-FFF2-40B4-BE49-F238E27FC236}">
              <a16:creationId xmlns:a16="http://schemas.microsoft.com/office/drawing/2014/main" id="{00000000-0008-0000-0300-00003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61" name="TextBox 1">
          <a:extLst>
            <a:ext uri="{FF2B5EF4-FFF2-40B4-BE49-F238E27FC236}">
              <a16:creationId xmlns:a16="http://schemas.microsoft.com/office/drawing/2014/main" id="{00000000-0008-0000-0300-00003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62" name="TextBox 1">
          <a:extLst>
            <a:ext uri="{FF2B5EF4-FFF2-40B4-BE49-F238E27FC236}">
              <a16:creationId xmlns:a16="http://schemas.microsoft.com/office/drawing/2014/main" id="{00000000-0008-0000-0300-00003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63" name="TextBox 1">
          <a:extLst>
            <a:ext uri="{FF2B5EF4-FFF2-40B4-BE49-F238E27FC236}">
              <a16:creationId xmlns:a16="http://schemas.microsoft.com/office/drawing/2014/main" id="{00000000-0008-0000-0300-00003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64" name="TextBox 1">
          <a:extLst>
            <a:ext uri="{FF2B5EF4-FFF2-40B4-BE49-F238E27FC236}">
              <a16:creationId xmlns:a16="http://schemas.microsoft.com/office/drawing/2014/main" id="{00000000-0008-0000-0300-00003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65" name="TextBox 1">
          <a:extLst>
            <a:ext uri="{FF2B5EF4-FFF2-40B4-BE49-F238E27FC236}">
              <a16:creationId xmlns:a16="http://schemas.microsoft.com/office/drawing/2014/main" id="{00000000-0008-0000-0300-00003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66" name="TextBox 1">
          <a:extLst>
            <a:ext uri="{FF2B5EF4-FFF2-40B4-BE49-F238E27FC236}">
              <a16:creationId xmlns:a16="http://schemas.microsoft.com/office/drawing/2014/main" id="{00000000-0008-0000-0300-00003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67" name="TextBox 1">
          <a:extLst>
            <a:ext uri="{FF2B5EF4-FFF2-40B4-BE49-F238E27FC236}">
              <a16:creationId xmlns:a16="http://schemas.microsoft.com/office/drawing/2014/main" id="{00000000-0008-0000-0300-00003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68" name="TextBox 1">
          <a:extLst>
            <a:ext uri="{FF2B5EF4-FFF2-40B4-BE49-F238E27FC236}">
              <a16:creationId xmlns:a16="http://schemas.microsoft.com/office/drawing/2014/main" id="{00000000-0008-0000-0300-00003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69" name="TextBox 1">
          <a:extLst>
            <a:ext uri="{FF2B5EF4-FFF2-40B4-BE49-F238E27FC236}">
              <a16:creationId xmlns:a16="http://schemas.microsoft.com/office/drawing/2014/main" id="{00000000-0008-0000-0300-00003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70" name="TextBox 11">
          <a:extLst>
            <a:ext uri="{FF2B5EF4-FFF2-40B4-BE49-F238E27FC236}">
              <a16:creationId xmlns:a16="http://schemas.microsoft.com/office/drawing/2014/main" id="{00000000-0008-0000-0300-00003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71" name="TextBox 1">
          <a:extLst>
            <a:ext uri="{FF2B5EF4-FFF2-40B4-BE49-F238E27FC236}">
              <a16:creationId xmlns:a16="http://schemas.microsoft.com/office/drawing/2014/main" id="{00000000-0008-0000-0300-00003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72" name="TextBox 1">
          <a:extLst>
            <a:ext uri="{FF2B5EF4-FFF2-40B4-BE49-F238E27FC236}">
              <a16:creationId xmlns:a16="http://schemas.microsoft.com/office/drawing/2014/main" id="{00000000-0008-0000-0300-00003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73" name="TextBox 1">
          <a:extLst>
            <a:ext uri="{FF2B5EF4-FFF2-40B4-BE49-F238E27FC236}">
              <a16:creationId xmlns:a16="http://schemas.microsoft.com/office/drawing/2014/main" id="{00000000-0008-0000-0300-00003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74" name="TextBox 1">
          <a:extLst>
            <a:ext uri="{FF2B5EF4-FFF2-40B4-BE49-F238E27FC236}">
              <a16:creationId xmlns:a16="http://schemas.microsoft.com/office/drawing/2014/main" id="{00000000-0008-0000-0300-00003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75" name="TextBox 1">
          <a:extLst>
            <a:ext uri="{FF2B5EF4-FFF2-40B4-BE49-F238E27FC236}">
              <a16:creationId xmlns:a16="http://schemas.microsoft.com/office/drawing/2014/main" id="{00000000-0008-0000-0300-00003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76" name="TextBox 1">
          <a:extLst>
            <a:ext uri="{FF2B5EF4-FFF2-40B4-BE49-F238E27FC236}">
              <a16:creationId xmlns:a16="http://schemas.microsoft.com/office/drawing/2014/main" id="{00000000-0008-0000-0300-00004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77" name="TextBox 1">
          <a:extLst>
            <a:ext uri="{FF2B5EF4-FFF2-40B4-BE49-F238E27FC236}">
              <a16:creationId xmlns:a16="http://schemas.microsoft.com/office/drawing/2014/main" id="{00000000-0008-0000-0300-00004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78" name="TextBox 1">
          <a:extLst>
            <a:ext uri="{FF2B5EF4-FFF2-40B4-BE49-F238E27FC236}">
              <a16:creationId xmlns:a16="http://schemas.microsoft.com/office/drawing/2014/main" id="{00000000-0008-0000-0300-00004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79" name="TextBox 1">
          <a:extLst>
            <a:ext uri="{FF2B5EF4-FFF2-40B4-BE49-F238E27FC236}">
              <a16:creationId xmlns:a16="http://schemas.microsoft.com/office/drawing/2014/main" id="{00000000-0008-0000-0300-00004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80" name="TextBox 1">
          <a:extLst>
            <a:ext uri="{FF2B5EF4-FFF2-40B4-BE49-F238E27FC236}">
              <a16:creationId xmlns:a16="http://schemas.microsoft.com/office/drawing/2014/main" id="{00000000-0008-0000-0300-00004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81" name="TextBox 1">
          <a:extLst>
            <a:ext uri="{FF2B5EF4-FFF2-40B4-BE49-F238E27FC236}">
              <a16:creationId xmlns:a16="http://schemas.microsoft.com/office/drawing/2014/main" id="{00000000-0008-0000-0300-00004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82" name="TextBox 1">
          <a:extLst>
            <a:ext uri="{FF2B5EF4-FFF2-40B4-BE49-F238E27FC236}">
              <a16:creationId xmlns:a16="http://schemas.microsoft.com/office/drawing/2014/main" id="{00000000-0008-0000-0300-00004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83" name="TextBox 1">
          <a:extLst>
            <a:ext uri="{FF2B5EF4-FFF2-40B4-BE49-F238E27FC236}">
              <a16:creationId xmlns:a16="http://schemas.microsoft.com/office/drawing/2014/main" id="{00000000-0008-0000-0300-00004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84" name="TextBox 1">
          <a:extLst>
            <a:ext uri="{FF2B5EF4-FFF2-40B4-BE49-F238E27FC236}">
              <a16:creationId xmlns:a16="http://schemas.microsoft.com/office/drawing/2014/main" id="{00000000-0008-0000-0300-00004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85" name="TextBox 1">
          <a:extLst>
            <a:ext uri="{FF2B5EF4-FFF2-40B4-BE49-F238E27FC236}">
              <a16:creationId xmlns:a16="http://schemas.microsoft.com/office/drawing/2014/main" id="{00000000-0008-0000-0300-00004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86" name="TextBox 1">
          <a:extLst>
            <a:ext uri="{FF2B5EF4-FFF2-40B4-BE49-F238E27FC236}">
              <a16:creationId xmlns:a16="http://schemas.microsoft.com/office/drawing/2014/main" id="{00000000-0008-0000-0300-00004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87" name="TextBox 1">
          <a:extLst>
            <a:ext uri="{FF2B5EF4-FFF2-40B4-BE49-F238E27FC236}">
              <a16:creationId xmlns:a16="http://schemas.microsoft.com/office/drawing/2014/main" id="{00000000-0008-0000-0300-00004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88" name="TextBox 1">
          <a:extLst>
            <a:ext uri="{FF2B5EF4-FFF2-40B4-BE49-F238E27FC236}">
              <a16:creationId xmlns:a16="http://schemas.microsoft.com/office/drawing/2014/main" id="{00000000-0008-0000-0300-00004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89" name="TextBox 1">
          <a:extLst>
            <a:ext uri="{FF2B5EF4-FFF2-40B4-BE49-F238E27FC236}">
              <a16:creationId xmlns:a16="http://schemas.microsoft.com/office/drawing/2014/main" id="{00000000-0008-0000-0300-00004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90" name="TextBox 11">
          <a:extLst>
            <a:ext uri="{FF2B5EF4-FFF2-40B4-BE49-F238E27FC236}">
              <a16:creationId xmlns:a16="http://schemas.microsoft.com/office/drawing/2014/main" id="{00000000-0008-0000-0300-00004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91" name="TextBox 1">
          <a:extLst>
            <a:ext uri="{FF2B5EF4-FFF2-40B4-BE49-F238E27FC236}">
              <a16:creationId xmlns:a16="http://schemas.microsoft.com/office/drawing/2014/main" id="{00000000-0008-0000-0300-00004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92" name="TextBox 1">
          <a:extLst>
            <a:ext uri="{FF2B5EF4-FFF2-40B4-BE49-F238E27FC236}">
              <a16:creationId xmlns:a16="http://schemas.microsoft.com/office/drawing/2014/main" id="{00000000-0008-0000-0300-00005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93" name="TextBox 1">
          <a:extLst>
            <a:ext uri="{FF2B5EF4-FFF2-40B4-BE49-F238E27FC236}">
              <a16:creationId xmlns:a16="http://schemas.microsoft.com/office/drawing/2014/main" id="{00000000-0008-0000-0300-00005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94" name="TextBox 1">
          <a:extLst>
            <a:ext uri="{FF2B5EF4-FFF2-40B4-BE49-F238E27FC236}">
              <a16:creationId xmlns:a16="http://schemas.microsoft.com/office/drawing/2014/main" id="{00000000-0008-0000-0300-00005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95" name="TextBox 1">
          <a:extLst>
            <a:ext uri="{FF2B5EF4-FFF2-40B4-BE49-F238E27FC236}">
              <a16:creationId xmlns:a16="http://schemas.microsoft.com/office/drawing/2014/main" id="{00000000-0008-0000-0300-00005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96" name="TextBox 1">
          <a:extLst>
            <a:ext uri="{FF2B5EF4-FFF2-40B4-BE49-F238E27FC236}">
              <a16:creationId xmlns:a16="http://schemas.microsoft.com/office/drawing/2014/main" id="{00000000-0008-0000-0300-00005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97" name="TextBox 1">
          <a:extLst>
            <a:ext uri="{FF2B5EF4-FFF2-40B4-BE49-F238E27FC236}">
              <a16:creationId xmlns:a16="http://schemas.microsoft.com/office/drawing/2014/main" id="{00000000-0008-0000-0300-00005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98" name="TextBox 1">
          <a:extLst>
            <a:ext uri="{FF2B5EF4-FFF2-40B4-BE49-F238E27FC236}">
              <a16:creationId xmlns:a16="http://schemas.microsoft.com/office/drawing/2014/main" id="{00000000-0008-0000-0300-00005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6999" name="TextBox 1">
          <a:extLst>
            <a:ext uri="{FF2B5EF4-FFF2-40B4-BE49-F238E27FC236}">
              <a16:creationId xmlns:a16="http://schemas.microsoft.com/office/drawing/2014/main" id="{00000000-0008-0000-0300-00005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00" name="TextBox 1">
          <a:extLst>
            <a:ext uri="{FF2B5EF4-FFF2-40B4-BE49-F238E27FC236}">
              <a16:creationId xmlns:a16="http://schemas.microsoft.com/office/drawing/2014/main" id="{00000000-0008-0000-0300-00005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01" name="TextBox 1">
          <a:extLst>
            <a:ext uri="{FF2B5EF4-FFF2-40B4-BE49-F238E27FC236}">
              <a16:creationId xmlns:a16="http://schemas.microsoft.com/office/drawing/2014/main" id="{00000000-0008-0000-0300-00005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02" name="TextBox 1">
          <a:extLst>
            <a:ext uri="{FF2B5EF4-FFF2-40B4-BE49-F238E27FC236}">
              <a16:creationId xmlns:a16="http://schemas.microsoft.com/office/drawing/2014/main" id="{00000000-0008-0000-0300-00005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03" name="TextBox 1">
          <a:extLst>
            <a:ext uri="{FF2B5EF4-FFF2-40B4-BE49-F238E27FC236}">
              <a16:creationId xmlns:a16="http://schemas.microsoft.com/office/drawing/2014/main" id="{00000000-0008-0000-0300-00005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04" name="TextBox 1">
          <a:extLst>
            <a:ext uri="{FF2B5EF4-FFF2-40B4-BE49-F238E27FC236}">
              <a16:creationId xmlns:a16="http://schemas.microsoft.com/office/drawing/2014/main" id="{00000000-0008-0000-0300-00005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05" name="TextBox 1">
          <a:extLst>
            <a:ext uri="{FF2B5EF4-FFF2-40B4-BE49-F238E27FC236}">
              <a16:creationId xmlns:a16="http://schemas.microsoft.com/office/drawing/2014/main" id="{00000000-0008-0000-0300-00005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06" name="TextBox 1">
          <a:extLst>
            <a:ext uri="{FF2B5EF4-FFF2-40B4-BE49-F238E27FC236}">
              <a16:creationId xmlns:a16="http://schemas.microsoft.com/office/drawing/2014/main" id="{00000000-0008-0000-0300-00005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07" name="TextBox 1">
          <a:extLst>
            <a:ext uri="{FF2B5EF4-FFF2-40B4-BE49-F238E27FC236}">
              <a16:creationId xmlns:a16="http://schemas.microsoft.com/office/drawing/2014/main" id="{00000000-0008-0000-0300-00005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08" name="TextBox 1">
          <a:extLst>
            <a:ext uri="{FF2B5EF4-FFF2-40B4-BE49-F238E27FC236}">
              <a16:creationId xmlns:a16="http://schemas.microsoft.com/office/drawing/2014/main" id="{00000000-0008-0000-0300-00006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09" name="TextBox 7008">
          <a:extLst>
            <a:ext uri="{FF2B5EF4-FFF2-40B4-BE49-F238E27FC236}">
              <a16:creationId xmlns:a16="http://schemas.microsoft.com/office/drawing/2014/main" id="{00000000-0008-0000-0300-00006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10" name="TextBox 1">
          <a:extLst>
            <a:ext uri="{FF2B5EF4-FFF2-40B4-BE49-F238E27FC236}">
              <a16:creationId xmlns:a16="http://schemas.microsoft.com/office/drawing/2014/main" id="{00000000-0008-0000-0300-00006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11" name="TextBox 1">
          <a:extLst>
            <a:ext uri="{FF2B5EF4-FFF2-40B4-BE49-F238E27FC236}">
              <a16:creationId xmlns:a16="http://schemas.microsoft.com/office/drawing/2014/main" id="{00000000-0008-0000-0300-00006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12" name="TextBox 1">
          <a:extLst>
            <a:ext uri="{FF2B5EF4-FFF2-40B4-BE49-F238E27FC236}">
              <a16:creationId xmlns:a16="http://schemas.microsoft.com/office/drawing/2014/main" id="{00000000-0008-0000-0300-00006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13" name="TextBox 1">
          <a:extLst>
            <a:ext uri="{FF2B5EF4-FFF2-40B4-BE49-F238E27FC236}">
              <a16:creationId xmlns:a16="http://schemas.microsoft.com/office/drawing/2014/main" id="{00000000-0008-0000-0300-00006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14" name="TextBox 1">
          <a:extLst>
            <a:ext uri="{FF2B5EF4-FFF2-40B4-BE49-F238E27FC236}">
              <a16:creationId xmlns:a16="http://schemas.microsoft.com/office/drawing/2014/main" id="{00000000-0008-0000-0300-00006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15" name="TextBox 1">
          <a:extLst>
            <a:ext uri="{FF2B5EF4-FFF2-40B4-BE49-F238E27FC236}">
              <a16:creationId xmlns:a16="http://schemas.microsoft.com/office/drawing/2014/main" id="{00000000-0008-0000-0300-00006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16" name="TextBox 1">
          <a:extLst>
            <a:ext uri="{FF2B5EF4-FFF2-40B4-BE49-F238E27FC236}">
              <a16:creationId xmlns:a16="http://schemas.microsoft.com/office/drawing/2014/main" id="{00000000-0008-0000-0300-00006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17" name="TextBox 1">
          <a:extLst>
            <a:ext uri="{FF2B5EF4-FFF2-40B4-BE49-F238E27FC236}">
              <a16:creationId xmlns:a16="http://schemas.microsoft.com/office/drawing/2014/main" id="{00000000-0008-0000-0300-00006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18" name="TextBox 1">
          <a:extLst>
            <a:ext uri="{FF2B5EF4-FFF2-40B4-BE49-F238E27FC236}">
              <a16:creationId xmlns:a16="http://schemas.microsoft.com/office/drawing/2014/main" id="{00000000-0008-0000-0300-00006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19" name="TextBox 1">
          <a:extLst>
            <a:ext uri="{FF2B5EF4-FFF2-40B4-BE49-F238E27FC236}">
              <a16:creationId xmlns:a16="http://schemas.microsoft.com/office/drawing/2014/main" id="{00000000-0008-0000-0300-00006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20" name="TextBox 1">
          <a:extLst>
            <a:ext uri="{FF2B5EF4-FFF2-40B4-BE49-F238E27FC236}">
              <a16:creationId xmlns:a16="http://schemas.microsoft.com/office/drawing/2014/main" id="{00000000-0008-0000-0300-00006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21" name="TextBox 1">
          <a:extLst>
            <a:ext uri="{FF2B5EF4-FFF2-40B4-BE49-F238E27FC236}">
              <a16:creationId xmlns:a16="http://schemas.microsoft.com/office/drawing/2014/main" id="{00000000-0008-0000-0300-00006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22" name="TextBox 1">
          <a:extLst>
            <a:ext uri="{FF2B5EF4-FFF2-40B4-BE49-F238E27FC236}">
              <a16:creationId xmlns:a16="http://schemas.microsoft.com/office/drawing/2014/main" id="{00000000-0008-0000-0300-00006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23" name="TextBox 1">
          <a:extLst>
            <a:ext uri="{FF2B5EF4-FFF2-40B4-BE49-F238E27FC236}">
              <a16:creationId xmlns:a16="http://schemas.microsoft.com/office/drawing/2014/main" id="{00000000-0008-0000-0300-00006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24" name="TextBox 1">
          <a:extLst>
            <a:ext uri="{FF2B5EF4-FFF2-40B4-BE49-F238E27FC236}">
              <a16:creationId xmlns:a16="http://schemas.microsoft.com/office/drawing/2014/main" id="{00000000-0008-0000-0300-00007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25" name="TextBox 1">
          <a:extLst>
            <a:ext uri="{FF2B5EF4-FFF2-40B4-BE49-F238E27FC236}">
              <a16:creationId xmlns:a16="http://schemas.microsoft.com/office/drawing/2014/main" id="{00000000-0008-0000-0300-00007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26" name="TextBox 1">
          <a:extLst>
            <a:ext uri="{FF2B5EF4-FFF2-40B4-BE49-F238E27FC236}">
              <a16:creationId xmlns:a16="http://schemas.microsoft.com/office/drawing/2014/main" id="{00000000-0008-0000-0300-00007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27" name="TextBox 1">
          <a:extLst>
            <a:ext uri="{FF2B5EF4-FFF2-40B4-BE49-F238E27FC236}">
              <a16:creationId xmlns:a16="http://schemas.microsoft.com/office/drawing/2014/main" id="{00000000-0008-0000-0300-00007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28" name="TextBox 1">
          <a:extLst>
            <a:ext uri="{FF2B5EF4-FFF2-40B4-BE49-F238E27FC236}">
              <a16:creationId xmlns:a16="http://schemas.microsoft.com/office/drawing/2014/main" id="{00000000-0008-0000-0300-00007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29" name="TextBox 11">
          <a:extLst>
            <a:ext uri="{FF2B5EF4-FFF2-40B4-BE49-F238E27FC236}">
              <a16:creationId xmlns:a16="http://schemas.microsoft.com/office/drawing/2014/main" id="{00000000-0008-0000-0300-00007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30" name="TextBox 1">
          <a:extLst>
            <a:ext uri="{FF2B5EF4-FFF2-40B4-BE49-F238E27FC236}">
              <a16:creationId xmlns:a16="http://schemas.microsoft.com/office/drawing/2014/main" id="{00000000-0008-0000-0300-00007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31" name="TextBox 1">
          <a:extLst>
            <a:ext uri="{FF2B5EF4-FFF2-40B4-BE49-F238E27FC236}">
              <a16:creationId xmlns:a16="http://schemas.microsoft.com/office/drawing/2014/main" id="{00000000-0008-0000-0300-00007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32" name="TextBox 1">
          <a:extLst>
            <a:ext uri="{FF2B5EF4-FFF2-40B4-BE49-F238E27FC236}">
              <a16:creationId xmlns:a16="http://schemas.microsoft.com/office/drawing/2014/main" id="{00000000-0008-0000-0300-00007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33" name="TextBox 1">
          <a:extLst>
            <a:ext uri="{FF2B5EF4-FFF2-40B4-BE49-F238E27FC236}">
              <a16:creationId xmlns:a16="http://schemas.microsoft.com/office/drawing/2014/main" id="{00000000-0008-0000-0300-00007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34" name="TextBox 1">
          <a:extLst>
            <a:ext uri="{FF2B5EF4-FFF2-40B4-BE49-F238E27FC236}">
              <a16:creationId xmlns:a16="http://schemas.microsoft.com/office/drawing/2014/main" id="{00000000-0008-0000-0300-00007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35" name="TextBox 1">
          <a:extLst>
            <a:ext uri="{FF2B5EF4-FFF2-40B4-BE49-F238E27FC236}">
              <a16:creationId xmlns:a16="http://schemas.microsoft.com/office/drawing/2014/main" id="{00000000-0008-0000-0300-00007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36" name="TextBox 1">
          <a:extLst>
            <a:ext uri="{FF2B5EF4-FFF2-40B4-BE49-F238E27FC236}">
              <a16:creationId xmlns:a16="http://schemas.microsoft.com/office/drawing/2014/main" id="{00000000-0008-0000-0300-00007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37" name="TextBox 1">
          <a:extLst>
            <a:ext uri="{FF2B5EF4-FFF2-40B4-BE49-F238E27FC236}">
              <a16:creationId xmlns:a16="http://schemas.microsoft.com/office/drawing/2014/main" id="{00000000-0008-0000-0300-00007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38" name="TextBox 1">
          <a:extLst>
            <a:ext uri="{FF2B5EF4-FFF2-40B4-BE49-F238E27FC236}">
              <a16:creationId xmlns:a16="http://schemas.microsoft.com/office/drawing/2014/main" id="{00000000-0008-0000-0300-00007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39" name="TextBox 1">
          <a:extLst>
            <a:ext uri="{FF2B5EF4-FFF2-40B4-BE49-F238E27FC236}">
              <a16:creationId xmlns:a16="http://schemas.microsoft.com/office/drawing/2014/main" id="{00000000-0008-0000-0300-00007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40" name="TextBox 1">
          <a:extLst>
            <a:ext uri="{FF2B5EF4-FFF2-40B4-BE49-F238E27FC236}">
              <a16:creationId xmlns:a16="http://schemas.microsoft.com/office/drawing/2014/main" id="{00000000-0008-0000-0300-00008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41" name="TextBox 1">
          <a:extLst>
            <a:ext uri="{FF2B5EF4-FFF2-40B4-BE49-F238E27FC236}">
              <a16:creationId xmlns:a16="http://schemas.microsoft.com/office/drawing/2014/main" id="{00000000-0008-0000-0300-00008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42" name="TextBox 1">
          <a:extLst>
            <a:ext uri="{FF2B5EF4-FFF2-40B4-BE49-F238E27FC236}">
              <a16:creationId xmlns:a16="http://schemas.microsoft.com/office/drawing/2014/main" id="{00000000-0008-0000-0300-00008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43" name="TextBox 1">
          <a:extLst>
            <a:ext uri="{FF2B5EF4-FFF2-40B4-BE49-F238E27FC236}">
              <a16:creationId xmlns:a16="http://schemas.microsoft.com/office/drawing/2014/main" id="{00000000-0008-0000-0300-00008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44" name="TextBox 1">
          <a:extLst>
            <a:ext uri="{FF2B5EF4-FFF2-40B4-BE49-F238E27FC236}">
              <a16:creationId xmlns:a16="http://schemas.microsoft.com/office/drawing/2014/main" id="{00000000-0008-0000-0300-00008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45" name="TextBox 1">
          <a:extLst>
            <a:ext uri="{FF2B5EF4-FFF2-40B4-BE49-F238E27FC236}">
              <a16:creationId xmlns:a16="http://schemas.microsoft.com/office/drawing/2014/main" id="{00000000-0008-0000-0300-00008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46" name="TextBox 1">
          <a:extLst>
            <a:ext uri="{FF2B5EF4-FFF2-40B4-BE49-F238E27FC236}">
              <a16:creationId xmlns:a16="http://schemas.microsoft.com/office/drawing/2014/main" id="{00000000-0008-0000-0300-00008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47" name="TextBox 1">
          <a:extLst>
            <a:ext uri="{FF2B5EF4-FFF2-40B4-BE49-F238E27FC236}">
              <a16:creationId xmlns:a16="http://schemas.microsoft.com/office/drawing/2014/main" id="{00000000-0008-0000-0300-00008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48" name="TextBox 11">
          <a:extLst>
            <a:ext uri="{FF2B5EF4-FFF2-40B4-BE49-F238E27FC236}">
              <a16:creationId xmlns:a16="http://schemas.microsoft.com/office/drawing/2014/main" id="{00000000-0008-0000-0300-00008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49" name="TextBox 1">
          <a:extLst>
            <a:ext uri="{FF2B5EF4-FFF2-40B4-BE49-F238E27FC236}">
              <a16:creationId xmlns:a16="http://schemas.microsoft.com/office/drawing/2014/main" id="{00000000-0008-0000-0300-00008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50" name="TextBox 1">
          <a:extLst>
            <a:ext uri="{FF2B5EF4-FFF2-40B4-BE49-F238E27FC236}">
              <a16:creationId xmlns:a16="http://schemas.microsoft.com/office/drawing/2014/main" id="{00000000-0008-0000-0300-00008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51" name="TextBox 1">
          <a:extLst>
            <a:ext uri="{FF2B5EF4-FFF2-40B4-BE49-F238E27FC236}">
              <a16:creationId xmlns:a16="http://schemas.microsoft.com/office/drawing/2014/main" id="{00000000-0008-0000-0300-00008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52" name="TextBox 1">
          <a:extLst>
            <a:ext uri="{FF2B5EF4-FFF2-40B4-BE49-F238E27FC236}">
              <a16:creationId xmlns:a16="http://schemas.microsoft.com/office/drawing/2014/main" id="{00000000-0008-0000-0300-00008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53" name="TextBox 1">
          <a:extLst>
            <a:ext uri="{FF2B5EF4-FFF2-40B4-BE49-F238E27FC236}">
              <a16:creationId xmlns:a16="http://schemas.microsoft.com/office/drawing/2014/main" id="{00000000-0008-0000-0300-00008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54" name="TextBox 1">
          <a:extLst>
            <a:ext uri="{FF2B5EF4-FFF2-40B4-BE49-F238E27FC236}">
              <a16:creationId xmlns:a16="http://schemas.microsoft.com/office/drawing/2014/main" id="{00000000-0008-0000-0300-00008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55" name="TextBox 1">
          <a:extLst>
            <a:ext uri="{FF2B5EF4-FFF2-40B4-BE49-F238E27FC236}">
              <a16:creationId xmlns:a16="http://schemas.microsoft.com/office/drawing/2014/main" id="{00000000-0008-0000-0300-00008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56" name="TextBox 1">
          <a:extLst>
            <a:ext uri="{FF2B5EF4-FFF2-40B4-BE49-F238E27FC236}">
              <a16:creationId xmlns:a16="http://schemas.microsoft.com/office/drawing/2014/main" id="{00000000-0008-0000-0300-00009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57" name="TextBox 1">
          <a:extLst>
            <a:ext uri="{FF2B5EF4-FFF2-40B4-BE49-F238E27FC236}">
              <a16:creationId xmlns:a16="http://schemas.microsoft.com/office/drawing/2014/main" id="{00000000-0008-0000-0300-00009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58" name="TextBox 1">
          <a:extLst>
            <a:ext uri="{FF2B5EF4-FFF2-40B4-BE49-F238E27FC236}">
              <a16:creationId xmlns:a16="http://schemas.microsoft.com/office/drawing/2014/main" id="{00000000-0008-0000-0300-00009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59" name="TextBox 1">
          <a:extLst>
            <a:ext uri="{FF2B5EF4-FFF2-40B4-BE49-F238E27FC236}">
              <a16:creationId xmlns:a16="http://schemas.microsoft.com/office/drawing/2014/main" id="{00000000-0008-0000-0300-00009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60" name="TextBox 1">
          <a:extLst>
            <a:ext uri="{FF2B5EF4-FFF2-40B4-BE49-F238E27FC236}">
              <a16:creationId xmlns:a16="http://schemas.microsoft.com/office/drawing/2014/main" id="{00000000-0008-0000-0300-00009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61" name="TextBox 1">
          <a:extLst>
            <a:ext uri="{FF2B5EF4-FFF2-40B4-BE49-F238E27FC236}">
              <a16:creationId xmlns:a16="http://schemas.microsoft.com/office/drawing/2014/main" id="{00000000-0008-0000-0300-00009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62" name="TextBox 1">
          <a:extLst>
            <a:ext uri="{FF2B5EF4-FFF2-40B4-BE49-F238E27FC236}">
              <a16:creationId xmlns:a16="http://schemas.microsoft.com/office/drawing/2014/main" id="{00000000-0008-0000-0300-00009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63" name="TextBox 1">
          <a:extLst>
            <a:ext uri="{FF2B5EF4-FFF2-40B4-BE49-F238E27FC236}">
              <a16:creationId xmlns:a16="http://schemas.microsoft.com/office/drawing/2014/main" id="{00000000-0008-0000-0300-00009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64" name="TextBox 1">
          <a:extLst>
            <a:ext uri="{FF2B5EF4-FFF2-40B4-BE49-F238E27FC236}">
              <a16:creationId xmlns:a16="http://schemas.microsoft.com/office/drawing/2014/main" id="{00000000-0008-0000-0300-00009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65" name="TextBox 1">
          <a:extLst>
            <a:ext uri="{FF2B5EF4-FFF2-40B4-BE49-F238E27FC236}">
              <a16:creationId xmlns:a16="http://schemas.microsoft.com/office/drawing/2014/main" id="{00000000-0008-0000-0300-00009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66" name="TextBox 1">
          <a:extLst>
            <a:ext uri="{FF2B5EF4-FFF2-40B4-BE49-F238E27FC236}">
              <a16:creationId xmlns:a16="http://schemas.microsoft.com/office/drawing/2014/main" id="{00000000-0008-0000-0300-00009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67" name="TextBox 11">
          <a:extLst>
            <a:ext uri="{FF2B5EF4-FFF2-40B4-BE49-F238E27FC236}">
              <a16:creationId xmlns:a16="http://schemas.microsoft.com/office/drawing/2014/main" id="{00000000-0008-0000-0300-00009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68" name="TextBox 1">
          <a:extLst>
            <a:ext uri="{FF2B5EF4-FFF2-40B4-BE49-F238E27FC236}">
              <a16:creationId xmlns:a16="http://schemas.microsoft.com/office/drawing/2014/main" id="{00000000-0008-0000-0300-00009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69" name="TextBox 1">
          <a:extLst>
            <a:ext uri="{FF2B5EF4-FFF2-40B4-BE49-F238E27FC236}">
              <a16:creationId xmlns:a16="http://schemas.microsoft.com/office/drawing/2014/main" id="{00000000-0008-0000-0300-00009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70" name="TextBox 1">
          <a:extLst>
            <a:ext uri="{FF2B5EF4-FFF2-40B4-BE49-F238E27FC236}">
              <a16:creationId xmlns:a16="http://schemas.microsoft.com/office/drawing/2014/main" id="{00000000-0008-0000-0300-00009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71" name="TextBox 1">
          <a:extLst>
            <a:ext uri="{FF2B5EF4-FFF2-40B4-BE49-F238E27FC236}">
              <a16:creationId xmlns:a16="http://schemas.microsoft.com/office/drawing/2014/main" id="{00000000-0008-0000-0300-00009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72" name="TextBox 1">
          <a:extLst>
            <a:ext uri="{FF2B5EF4-FFF2-40B4-BE49-F238E27FC236}">
              <a16:creationId xmlns:a16="http://schemas.microsoft.com/office/drawing/2014/main" id="{00000000-0008-0000-0300-0000A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73" name="TextBox 1">
          <a:extLst>
            <a:ext uri="{FF2B5EF4-FFF2-40B4-BE49-F238E27FC236}">
              <a16:creationId xmlns:a16="http://schemas.microsoft.com/office/drawing/2014/main" id="{00000000-0008-0000-0300-0000A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74" name="TextBox 1">
          <a:extLst>
            <a:ext uri="{FF2B5EF4-FFF2-40B4-BE49-F238E27FC236}">
              <a16:creationId xmlns:a16="http://schemas.microsoft.com/office/drawing/2014/main" id="{00000000-0008-0000-0300-0000A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75" name="TextBox 1">
          <a:extLst>
            <a:ext uri="{FF2B5EF4-FFF2-40B4-BE49-F238E27FC236}">
              <a16:creationId xmlns:a16="http://schemas.microsoft.com/office/drawing/2014/main" id="{00000000-0008-0000-0300-0000A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76" name="TextBox 1">
          <a:extLst>
            <a:ext uri="{FF2B5EF4-FFF2-40B4-BE49-F238E27FC236}">
              <a16:creationId xmlns:a16="http://schemas.microsoft.com/office/drawing/2014/main" id="{00000000-0008-0000-0300-0000A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77" name="TextBox 1">
          <a:extLst>
            <a:ext uri="{FF2B5EF4-FFF2-40B4-BE49-F238E27FC236}">
              <a16:creationId xmlns:a16="http://schemas.microsoft.com/office/drawing/2014/main" id="{00000000-0008-0000-0300-0000A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78" name="TextBox 1">
          <a:extLst>
            <a:ext uri="{FF2B5EF4-FFF2-40B4-BE49-F238E27FC236}">
              <a16:creationId xmlns:a16="http://schemas.microsoft.com/office/drawing/2014/main" id="{00000000-0008-0000-0300-0000A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79" name="TextBox 1">
          <a:extLst>
            <a:ext uri="{FF2B5EF4-FFF2-40B4-BE49-F238E27FC236}">
              <a16:creationId xmlns:a16="http://schemas.microsoft.com/office/drawing/2014/main" id="{00000000-0008-0000-0300-0000A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80" name="TextBox 1">
          <a:extLst>
            <a:ext uri="{FF2B5EF4-FFF2-40B4-BE49-F238E27FC236}">
              <a16:creationId xmlns:a16="http://schemas.microsoft.com/office/drawing/2014/main" id="{00000000-0008-0000-0300-0000A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81" name="TextBox 1">
          <a:extLst>
            <a:ext uri="{FF2B5EF4-FFF2-40B4-BE49-F238E27FC236}">
              <a16:creationId xmlns:a16="http://schemas.microsoft.com/office/drawing/2014/main" id="{00000000-0008-0000-0300-0000A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82" name="TextBox 1">
          <a:extLst>
            <a:ext uri="{FF2B5EF4-FFF2-40B4-BE49-F238E27FC236}">
              <a16:creationId xmlns:a16="http://schemas.microsoft.com/office/drawing/2014/main" id="{00000000-0008-0000-0300-0000A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83" name="TextBox 1">
          <a:extLst>
            <a:ext uri="{FF2B5EF4-FFF2-40B4-BE49-F238E27FC236}">
              <a16:creationId xmlns:a16="http://schemas.microsoft.com/office/drawing/2014/main" id="{00000000-0008-0000-0300-0000A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84" name="TextBox 1">
          <a:extLst>
            <a:ext uri="{FF2B5EF4-FFF2-40B4-BE49-F238E27FC236}">
              <a16:creationId xmlns:a16="http://schemas.microsoft.com/office/drawing/2014/main" id="{00000000-0008-0000-0300-0000A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85" name="TextBox 1">
          <a:extLst>
            <a:ext uri="{FF2B5EF4-FFF2-40B4-BE49-F238E27FC236}">
              <a16:creationId xmlns:a16="http://schemas.microsoft.com/office/drawing/2014/main" id="{00000000-0008-0000-0300-0000A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86" name="TextBox 11">
          <a:extLst>
            <a:ext uri="{FF2B5EF4-FFF2-40B4-BE49-F238E27FC236}">
              <a16:creationId xmlns:a16="http://schemas.microsoft.com/office/drawing/2014/main" id="{00000000-0008-0000-0300-0000A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87" name="TextBox 1">
          <a:extLst>
            <a:ext uri="{FF2B5EF4-FFF2-40B4-BE49-F238E27FC236}">
              <a16:creationId xmlns:a16="http://schemas.microsoft.com/office/drawing/2014/main" id="{00000000-0008-0000-0300-0000A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88" name="TextBox 1">
          <a:extLst>
            <a:ext uri="{FF2B5EF4-FFF2-40B4-BE49-F238E27FC236}">
              <a16:creationId xmlns:a16="http://schemas.microsoft.com/office/drawing/2014/main" id="{00000000-0008-0000-0300-0000B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89" name="TextBox 1">
          <a:extLst>
            <a:ext uri="{FF2B5EF4-FFF2-40B4-BE49-F238E27FC236}">
              <a16:creationId xmlns:a16="http://schemas.microsoft.com/office/drawing/2014/main" id="{00000000-0008-0000-0300-0000B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90" name="TextBox 1">
          <a:extLst>
            <a:ext uri="{FF2B5EF4-FFF2-40B4-BE49-F238E27FC236}">
              <a16:creationId xmlns:a16="http://schemas.microsoft.com/office/drawing/2014/main" id="{00000000-0008-0000-0300-0000B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91" name="TextBox 1">
          <a:extLst>
            <a:ext uri="{FF2B5EF4-FFF2-40B4-BE49-F238E27FC236}">
              <a16:creationId xmlns:a16="http://schemas.microsoft.com/office/drawing/2014/main" id="{00000000-0008-0000-0300-0000B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92" name="TextBox 1">
          <a:extLst>
            <a:ext uri="{FF2B5EF4-FFF2-40B4-BE49-F238E27FC236}">
              <a16:creationId xmlns:a16="http://schemas.microsoft.com/office/drawing/2014/main" id="{00000000-0008-0000-0300-0000B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93" name="TextBox 1">
          <a:extLst>
            <a:ext uri="{FF2B5EF4-FFF2-40B4-BE49-F238E27FC236}">
              <a16:creationId xmlns:a16="http://schemas.microsoft.com/office/drawing/2014/main" id="{00000000-0008-0000-0300-0000B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94" name="TextBox 1">
          <a:extLst>
            <a:ext uri="{FF2B5EF4-FFF2-40B4-BE49-F238E27FC236}">
              <a16:creationId xmlns:a16="http://schemas.microsoft.com/office/drawing/2014/main" id="{00000000-0008-0000-0300-0000B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95" name="TextBox 1">
          <a:extLst>
            <a:ext uri="{FF2B5EF4-FFF2-40B4-BE49-F238E27FC236}">
              <a16:creationId xmlns:a16="http://schemas.microsoft.com/office/drawing/2014/main" id="{00000000-0008-0000-0300-0000B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96" name="TextBox 1">
          <a:extLst>
            <a:ext uri="{FF2B5EF4-FFF2-40B4-BE49-F238E27FC236}">
              <a16:creationId xmlns:a16="http://schemas.microsoft.com/office/drawing/2014/main" id="{00000000-0008-0000-0300-0000B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97" name="TextBox 1">
          <a:extLst>
            <a:ext uri="{FF2B5EF4-FFF2-40B4-BE49-F238E27FC236}">
              <a16:creationId xmlns:a16="http://schemas.microsoft.com/office/drawing/2014/main" id="{00000000-0008-0000-0300-0000B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98" name="TextBox 1">
          <a:extLst>
            <a:ext uri="{FF2B5EF4-FFF2-40B4-BE49-F238E27FC236}">
              <a16:creationId xmlns:a16="http://schemas.microsoft.com/office/drawing/2014/main" id="{00000000-0008-0000-0300-0000B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099" name="TextBox 1">
          <a:extLst>
            <a:ext uri="{FF2B5EF4-FFF2-40B4-BE49-F238E27FC236}">
              <a16:creationId xmlns:a16="http://schemas.microsoft.com/office/drawing/2014/main" id="{00000000-0008-0000-0300-0000B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00" name="TextBox 1">
          <a:extLst>
            <a:ext uri="{FF2B5EF4-FFF2-40B4-BE49-F238E27FC236}">
              <a16:creationId xmlns:a16="http://schemas.microsoft.com/office/drawing/2014/main" id="{00000000-0008-0000-0300-0000B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01" name="TextBox 1">
          <a:extLst>
            <a:ext uri="{FF2B5EF4-FFF2-40B4-BE49-F238E27FC236}">
              <a16:creationId xmlns:a16="http://schemas.microsoft.com/office/drawing/2014/main" id="{00000000-0008-0000-0300-0000B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02" name="TextBox 1">
          <a:extLst>
            <a:ext uri="{FF2B5EF4-FFF2-40B4-BE49-F238E27FC236}">
              <a16:creationId xmlns:a16="http://schemas.microsoft.com/office/drawing/2014/main" id="{00000000-0008-0000-0300-0000B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03" name="TextBox 1">
          <a:extLst>
            <a:ext uri="{FF2B5EF4-FFF2-40B4-BE49-F238E27FC236}">
              <a16:creationId xmlns:a16="http://schemas.microsoft.com/office/drawing/2014/main" id="{00000000-0008-0000-0300-0000B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04" name="TextBox 1">
          <a:extLst>
            <a:ext uri="{FF2B5EF4-FFF2-40B4-BE49-F238E27FC236}">
              <a16:creationId xmlns:a16="http://schemas.microsoft.com/office/drawing/2014/main" id="{00000000-0008-0000-0300-0000C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05" name="TextBox 11">
          <a:extLst>
            <a:ext uri="{FF2B5EF4-FFF2-40B4-BE49-F238E27FC236}">
              <a16:creationId xmlns:a16="http://schemas.microsoft.com/office/drawing/2014/main" id="{00000000-0008-0000-0300-0000C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06" name="TextBox 1">
          <a:extLst>
            <a:ext uri="{FF2B5EF4-FFF2-40B4-BE49-F238E27FC236}">
              <a16:creationId xmlns:a16="http://schemas.microsoft.com/office/drawing/2014/main" id="{00000000-0008-0000-0300-0000C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07" name="TextBox 1">
          <a:extLst>
            <a:ext uri="{FF2B5EF4-FFF2-40B4-BE49-F238E27FC236}">
              <a16:creationId xmlns:a16="http://schemas.microsoft.com/office/drawing/2014/main" id="{00000000-0008-0000-0300-0000C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08" name="TextBox 1">
          <a:extLst>
            <a:ext uri="{FF2B5EF4-FFF2-40B4-BE49-F238E27FC236}">
              <a16:creationId xmlns:a16="http://schemas.microsoft.com/office/drawing/2014/main" id="{00000000-0008-0000-0300-0000C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09" name="TextBox 1">
          <a:extLst>
            <a:ext uri="{FF2B5EF4-FFF2-40B4-BE49-F238E27FC236}">
              <a16:creationId xmlns:a16="http://schemas.microsoft.com/office/drawing/2014/main" id="{00000000-0008-0000-0300-0000C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10" name="TextBox 1">
          <a:extLst>
            <a:ext uri="{FF2B5EF4-FFF2-40B4-BE49-F238E27FC236}">
              <a16:creationId xmlns:a16="http://schemas.microsoft.com/office/drawing/2014/main" id="{00000000-0008-0000-0300-0000C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11" name="TextBox 1">
          <a:extLst>
            <a:ext uri="{FF2B5EF4-FFF2-40B4-BE49-F238E27FC236}">
              <a16:creationId xmlns:a16="http://schemas.microsoft.com/office/drawing/2014/main" id="{00000000-0008-0000-0300-0000C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12" name="TextBox 1">
          <a:extLst>
            <a:ext uri="{FF2B5EF4-FFF2-40B4-BE49-F238E27FC236}">
              <a16:creationId xmlns:a16="http://schemas.microsoft.com/office/drawing/2014/main" id="{00000000-0008-0000-0300-0000C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13" name="TextBox 1">
          <a:extLst>
            <a:ext uri="{FF2B5EF4-FFF2-40B4-BE49-F238E27FC236}">
              <a16:creationId xmlns:a16="http://schemas.microsoft.com/office/drawing/2014/main" id="{00000000-0008-0000-0300-0000C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14" name="TextBox 1">
          <a:extLst>
            <a:ext uri="{FF2B5EF4-FFF2-40B4-BE49-F238E27FC236}">
              <a16:creationId xmlns:a16="http://schemas.microsoft.com/office/drawing/2014/main" id="{00000000-0008-0000-0300-0000C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15" name="TextBox 1">
          <a:extLst>
            <a:ext uri="{FF2B5EF4-FFF2-40B4-BE49-F238E27FC236}">
              <a16:creationId xmlns:a16="http://schemas.microsoft.com/office/drawing/2014/main" id="{00000000-0008-0000-0300-0000C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16" name="TextBox 1">
          <a:extLst>
            <a:ext uri="{FF2B5EF4-FFF2-40B4-BE49-F238E27FC236}">
              <a16:creationId xmlns:a16="http://schemas.microsoft.com/office/drawing/2014/main" id="{00000000-0008-0000-0300-0000C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17" name="TextBox 1">
          <a:extLst>
            <a:ext uri="{FF2B5EF4-FFF2-40B4-BE49-F238E27FC236}">
              <a16:creationId xmlns:a16="http://schemas.microsoft.com/office/drawing/2014/main" id="{00000000-0008-0000-0300-0000C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18" name="TextBox 1">
          <a:extLst>
            <a:ext uri="{FF2B5EF4-FFF2-40B4-BE49-F238E27FC236}">
              <a16:creationId xmlns:a16="http://schemas.microsoft.com/office/drawing/2014/main" id="{00000000-0008-0000-0300-0000C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19" name="TextBox 1">
          <a:extLst>
            <a:ext uri="{FF2B5EF4-FFF2-40B4-BE49-F238E27FC236}">
              <a16:creationId xmlns:a16="http://schemas.microsoft.com/office/drawing/2014/main" id="{00000000-0008-0000-0300-0000C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20" name="TextBox 1">
          <a:extLst>
            <a:ext uri="{FF2B5EF4-FFF2-40B4-BE49-F238E27FC236}">
              <a16:creationId xmlns:a16="http://schemas.microsoft.com/office/drawing/2014/main" id="{00000000-0008-0000-0300-0000D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21" name="TextBox 1">
          <a:extLst>
            <a:ext uri="{FF2B5EF4-FFF2-40B4-BE49-F238E27FC236}">
              <a16:creationId xmlns:a16="http://schemas.microsoft.com/office/drawing/2014/main" id="{00000000-0008-0000-0300-0000D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22" name="TextBox 1">
          <a:extLst>
            <a:ext uri="{FF2B5EF4-FFF2-40B4-BE49-F238E27FC236}">
              <a16:creationId xmlns:a16="http://schemas.microsoft.com/office/drawing/2014/main" id="{00000000-0008-0000-0300-0000D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23" name="TextBox 1">
          <a:extLst>
            <a:ext uri="{FF2B5EF4-FFF2-40B4-BE49-F238E27FC236}">
              <a16:creationId xmlns:a16="http://schemas.microsoft.com/office/drawing/2014/main" id="{00000000-0008-0000-0300-0000D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24" name="TextBox 1">
          <a:extLst>
            <a:ext uri="{FF2B5EF4-FFF2-40B4-BE49-F238E27FC236}">
              <a16:creationId xmlns:a16="http://schemas.microsoft.com/office/drawing/2014/main" id="{00000000-0008-0000-0300-0000D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25" name="TextBox 11">
          <a:extLst>
            <a:ext uri="{FF2B5EF4-FFF2-40B4-BE49-F238E27FC236}">
              <a16:creationId xmlns:a16="http://schemas.microsoft.com/office/drawing/2014/main" id="{00000000-0008-0000-0300-0000D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26" name="TextBox 1">
          <a:extLst>
            <a:ext uri="{FF2B5EF4-FFF2-40B4-BE49-F238E27FC236}">
              <a16:creationId xmlns:a16="http://schemas.microsoft.com/office/drawing/2014/main" id="{00000000-0008-0000-0300-0000D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27" name="TextBox 1">
          <a:extLst>
            <a:ext uri="{FF2B5EF4-FFF2-40B4-BE49-F238E27FC236}">
              <a16:creationId xmlns:a16="http://schemas.microsoft.com/office/drawing/2014/main" id="{00000000-0008-0000-0300-0000D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28" name="TextBox 1">
          <a:extLst>
            <a:ext uri="{FF2B5EF4-FFF2-40B4-BE49-F238E27FC236}">
              <a16:creationId xmlns:a16="http://schemas.microsoft.com/office/drawing/2014/main" id="{00000000-0008-0000-0300-0000D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29" name="TextBox 1">
          <a:extLst>
            <a:ext uri="{FF2B5EF4-FFF2-40B4-BE49-F238E27FC236}">
              <a16:creationId xmlns:a16="http://schemas.microsoft.com/office/drawing/2014/main" id="{00000000-0008-0000-0300-0000D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30" name="TextBox 1">
          <a:extLst>
            <a:ext uri="{FF2B5EF4-FFF2-40B4-BE49-F238E27FC236}">
              <a16:creationId xmlns:a16="http://schemas.microsoft.com/office/drawing/2014/main" id="{00000000-0008-0000-0300-0000D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31" name="TextBox 1">
          <a:extLst>
            <a:ext uri="{FF2B5EF4-FFF2-40B4-BE49-F238E27FC236}">
              <a16:creationId xmlns:a16="http://schemas.microsoft.com/office/drawing/2014/main" id="{00000000-0008-0000-0300-0000D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32" name="TextBox 1">
          <a:extLst>
            <a:ext uri="{FF2B5EF4-FFF2-40B4-BE49-F238E27FC236}">
              <a16:creationId xmlns:a16="http://schemas.microsoft.com/office/drawing/2014/main" id="{00000000-0008-0000-0300-0000D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33" name="TextBox 1">
          <a:extLst>
            <a:ext uri="{FF2B5EF4-FFF2-40B4-BE49-F238E27FC236}">
              <a16:creationId xmlns:a16="http://schemas.microsoft.com/office/drawing/2014/main" id="{00000000-0008-0000-0300-0000D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34" name="TextBox 1">
          <a:extLst>
            <a:ext uri="{FF2B5EF4-FFF2-40B4-BE49-F238E27FC236}">
              <a16:creationId xmlns:a16="http://schemas.microsoft.com/office/drawing/2014/main" id="{00000000-0008-0000-0300-0000D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35" name="TextBox 1">
          <a:extLst>
            <a:ext uri="{FF2B5EF4-FFF2-40B4-BE49-F238E27FC236}">
              <a16:creationId xmlns:a16="http://schemas.microsoft.com/office/drawing/2014/main" id="{00000000-0008-0000-0300-0000D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36" name="TextBox 1">
          <a:extLst>
            <a:ext uri="{FF2B5EF4-FFF2-40B4-BE49-F238E27FC236}">
              <a16:creationId xmlns:a16="http://schemas.microsoft.com/office/drawing/2014/main" id="{00000000-0008-0000-0300-0000E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37" name="TextBox 1">
          <a:extLst>
            <a:ext uri="{FF2B5EF4-FFF2-40B4-BE49-F238E27FC236}">
              <a16:creationId xmlns:a16="http://schemas.microsoft.com/office/drawing/2014/main" id="{00000000-0008-0000-0300-0000E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38" name="TextBox 1">
          <a:extLst>
            <a:ext uri="{FF2B5EF4-FFF2-40B4-BE49-F238E27FC236}">
              <a16:creationId xmlns:a16="http://schemas.microsoft.com/office/drawing/2014/main" id="{00000000-0008-0000-0300-0000E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39" name="TextBox 1">
          <a:extLst>
            <a:ext uri="{FF2B5EF4-FFF2-40B4-BE49-F238E27FC236}">
              <a16:creationId xmlns:a16="http://schemas.microsoft.com/office/drawing/2014/main" id="{00000000-0008-0000-0300-0000E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40" name="TextBox 1">
          <a:extLst>
            <a:ext uri="{FF2B5EF4-FFF2-40B4-BE49-F238E27FC236}">
              <a16:creationId xmlns:a16="http://schemas.microsoft.com/office/drawing/2014/main" id="{00000000-0008-0000-0300-0000E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41" name="TextBox 1">
          <a:extLst>
            <a:ext uri="{FF2B5EF4-FFF2-40B4-BE49-F238E27FC236}">
              <a16:creationId xmlns:a16="http://schemas.microsoft.com/office/drawing/2014/main" id="{00000000-0008-0000-0300-0000E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42" name="TextBox 1">
          <a:extLst>
            <a:ext uri="{FF2B5EF4-FFF2-40B4-BE49-F238E27FC236}">
              <a16:creationId xmlns:a16="http://schemas.microsoft.com/office/drawing/2014/main" id="{00000000-0008-0000-0300-0000E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43" name="TextBox 1">
          <a:extLst>
            <a:ext uri="{FF2B5EF4-FFF2-40B4-BE49-F238E27FC236}">
              <a16:creationId xmlns:a16="http://schemas.microsoft.com/office/drawing/2014/main" id="{00000000-0008-0000-0300-0000E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44" name="TextBox 7143">
          <a:extLst>
            <a:ext uri="{FF2B5EF4-FFF2-40B4-BE49-F238E27FC236}">
              <a16:creationId xmlns:a16="http://schemas.microsoft.com/office/drawing/2014/main" id="{00000000-0008-0000-0300-0000E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45" name="TextBox 1">
          <a:extLst>
            <a:ext uri="{FF2B5EF4-FFF2-40B4-BE49-F238E27FC236}">
              <a16:creationId xmlns:a16="http://schemas.microsoft.com/office/drawing/2014/main" id="{00000000-0008-0000-0300-0000E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46" name="TextBox 1">
          <a:extLst>
            <a:ext uri="{FF2B5EF4-FFF2-40B4-BE49-F238E27FC236}">
              <a16:creationId xmlns:a16="http://schemas.microsoft.com/office/drawing/2014/main" id="{00000000-0008-0000-0300-0000E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47" name="TextBox 1">
          <a:extLst>
            <a:ext uri="{FF2B5EF4-FFF2-40B4-BE49-F238E27FC236}">
              <a16:creationId xmlns:a16="http://schemas.microsoft.com/office/drawing/2014/main" id="{00000000-0008-0000-0300-0000E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48" name="TextBox 1">
          <a:extLst>
            <a:ext uri="{FF2B5EF4-FFF2-40B4-BE49-F238E27FC236}">
              <a16:creationId xmlns:a16="http://schemas.microsoft.com/office/drawing/2014/main" id="{00000000-0008-0000-0300-0000E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49" name="TextBox 1">
          <a:extLst>
            <a:ext uri="{FF2B5EF4-FFF2-40B4-BE49-F238E27FC236}">
              <a16:creationId xmlns:a16="http://schemas.microsoft.com/office/drawing/2014/main" id="{00000000-0008-0000-0300-0000E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50" name="TextBox 1">
          <a:extLst>
            <a:ext uri="{FF2B5EF4-FFF2-40B4-BE49-F238E27FC236}">
              <a16:creationId xmlns:a16="http://schemas.microsoft.com/office/drawing/2014/main" id="{00000000-0008-0000-0300-0000E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51" name="TextBox 1">
          <a:extLst>
            <a:ext uri="{FF2B5EF4-FFF2-40B4-BE49-F238E27FC236}">
              <a16:creationId xmlns:a16="http://schemas.microsoft.com/office/drawing/2014/main" id="{00000000-0008-0000-0300-0000E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52" name="TextBox 1">
          <a:extLst>
            <a:ext uri="{FF2B5EF4-FFF2-40B4-BE49-F238E27FC236}">
              <a16:creationId xmlns:a16="http://schemas.microsoft.com/office/drawing/2014/main" id="{00000000-0008-0000-0300-0000F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53" name="TextBox 1">
          <a:extLst>
            <a:ext uri="{FF2B5EF4-FFF2-40B4-BE49-F238E27FC236}">
              <a16:creationId xmlns:a16="http://schemas.microsoft.com/office/drawing/2014/main" id="{00000000-0008-0000-0300-0000F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54" name="TextBox 1">
          <a:extLst>
            <a:ext uri="{FF2B5EF4-FFF2-40B4-BE49-F238E27FC236}">
              <a16:creationId xmlns:a16="http://schemas.microsoft.com/office/drawing/2014/main" id="{00000000-0008-0000-0300-0000F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55" name="TextBox 1">
          <a:extLst>
            <a:ext uri="{FF2B5EF4-FFF2-40B4-BE49-F238E27FC236}">
              <a16:creationId xmlns:a16="http://schemas.microsoft.com/office/drawing/2014/main" id="{00000000-0008-0000-0300-0000F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56" name="TextBox 1">
          <a:extLst>
            <a:ext uri="{FF2B5EF4-FFF2-40B4-BE49-F238E27FC236}">
              <a16:creationId xmlns:a16="http://schemas.microsoft.com/office/drawing/2014/main" id="{00000000-0008-0000-0300-0000F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57" name="TextBox 1">
          <a:extLst>
            <a:ext uri="{FF2B5EF4-FFF2-40B4-BE49-F238E27FC236}">
              <a16:creationId xmlns:a16="http://schemas.microsoft.com/office/drawing/2014/main" id="{00000000-0008-0000-0300-0000F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58" name="TextBox 1">
          <a:extLst>
            <a:ext uri="{FF2B5EF4-FFF2-40B4-BE49-F238E27FC236}">
              <a16:creationId xmlns:a16="http://schemas.microsoft.com/office/drawing/2014/main" id="{00000000-0008-0000-0300-0000F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59" name="TextBox 1">
          <a:extLst>
            <a:ext uri="{FF2B5EF4-FFF2-40B4-BE49-F238E27FC236}">
              <a16:creationId xmlns:a16="http://schemas.microsoft.com/office/drawing/2014/main" id="{00000000-0008-0000-0300-0000F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60" name="TextBox 1">
          <a:extLst>
            <a:ext uri="{FF2B5EF4-FFF2-40B4-BE49-F238E27FC236}">
              <a16:creationId xmlns:a16="http://schemas.microsoft.com/office/drawing/2014/main" id="{00000000-0008-0000-0300-0000F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61" name="TextBox 1">
          <a:extLst>
            <a:ext uri="{FF2B5EF4-FFF2-40B4-BE49-F238E27FC236}">
              <a16:creationId xmlns:a16="http://schemas.microsoft.com/office/drawing/2014/main" id="{00000000-0008-0000-0300-0000F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62" name="TextBox 1">
          <a:extLst>
            <a:ext uri="{FF2B5EF4-FFF2-40B4-BE49-F238E27FC236}">
              <a16:creationId xmlns:a16="http://schemas.microsoft.com/office/drawing/2014/main" id="{00000000-0008-0000-0300-0000F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63" name="TextBox 1">
          <a:extLst>
            <a:ext uri="{FF2B5EF4-FFF2-40B4-BE49-F238E27FC236}">
              <a16:creationId xmlns:a16="http://schemas.microsoft.com/office/drawing/2014/main" id="{00000000-0008-0000-0300-0000F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64" name="TextBox 11">
          <a:extLst>
            <a:ext uri="{FF2B5EF4-FFF2-40B4-BE49-F238E27FC236}">
              <a16:creationId xmlns:a16="http://schemas.microsoft.com/office/drawing/2014/main" id="{00000000-0008-0000-0300-0000F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65" name="TextBox 1">
          <a:extLst>
            <a:ext uri="{FF2B5EF4-FFF2-40B4-BE49-F238E27FC236}">
              <a16:creationId xmlns:a16="http://schemas.microsoft.com/office/drawing/2014/main" id="{00000000-0008-0000-0300-0000F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66" name="TextBox 1">
          <a:extLst>
            <a:ext uri="{FF2B5EF4-FFF2-40B4-BE49-F238E27FC236}">
              <a16:creationId xmlns:a16="http://schemas.microsoft.com/office/drawing/2014/main" id="{00000000-0008-0000-0300-0000F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67" name="TextBox 1">
          <a:extLst>
            <a:ext uri="{FF2B5EF4-FFF2-40B4-BE49-F238E27FC236}">
              <a16:creationId xmlns:a16="http://schemas.microsoft.com/office/drawing/2014/main" id="{00000000-0008-0000-0300-0000F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68" name="TextBox 1">
          <a:extLst>
            <a:ext uri="{FF2B5EF4-FFF2-40B4-BE49-F238E27FC236}">
              <a16:creationId xmlns:a16="http://schemas.microsoft.com/office/drawing/2014/main" id="{00000000-0008-0000-0300-00000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69" name="TextBox 1">
          <a:extLst>
            <a:ext uri="{FF2B5EF4-FFF2-40B4-BE49-F238E27FC236}">
              <a16:creationId xmlns:a16="http://schemas.microsoft.com/office/drawing/2014/main" id="{00000000-0008-0000-0300-00000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70" name="TextBox 1">
          <a:extLst>
            <a:ext uri="{FF2B5EF4-FFF2-40B4-BE49-F238E27FC236}">
              <a16:creationId xmlns:a16="http://schemas.microsoft.com/office/drawing/2014/main" id="{00000000-0008-0000-0300-00000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71" name="TextBox 1">
          <a:extLs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72" name="TextBox 1">
          <a:extLs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73" name="TextBox 1">
          <a:extLs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74" name="TextBox 1">
          <a:extLs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75" name="TextBox 1">
          <a:extLs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76" name="TextBox 1">
          <a:extLs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77" name="TextBox 1">
          <a:extLst>
            <a:ext uri="{FF2B5EF4-FFF2-40B4-BE49-F238E27FC236}">
              <a16:creationId xmlns:a16="http://schemas.microsoft.com/office/drawing/2014/main" id="{00000000-0008-0000-0300-00000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78" name="TextBox 1">
          <a:extLst>
            <a:ext uri="{FF2B5EF4-FFF2-40B4-BE49-F238E27FC236}">
              <a16:creationId xmlns:a16="http://schemas.microsoft.com/office/drawing/2014/main" id="{00000000-0008-0000-0300-00000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79" name="TextBox 1">
          <a:extLst>
            <a:ext uri="{FF2B5EF4-FFF2-40B4-BE49-F238E27FC236}">
              <a16:creationId xmlns:a16="http://schemas.microsoft.com/office/drawing/2014/main" id="{00000000-0008-0000-0300-00000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80" name="TextBox 1">
          <a:extLst>
            <a:ext uri="{FF2B5EF4-FFF2-40B4-BE49-F238E27FC236}">
              <a16:creationId xmlns:a16="http://schemas.microsoft.com/office/drawing/2014/main" id="{00000000-0008-0000-0300-00000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81" name="TextBox 1">
          <a:extLst>
            <a:ext uri="{FF2B5EF4-FFF2-40B4-BE49-F238E27FC236}">
              <a16:creationId xmlns:a16="http://schemas.microsoft.com/office/drawing/2014/main" id="{00000000-0008-0000-0300-00000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82" name="TextBox 1">
          <a:extLst>
            <a:ext uri="{FF2B5EF4-FFF2-40B4-BE49-F238E27FC236}">
              <a16:creationId xmlns:a16="http://schemas.microsoft.com/office/drawing/2014/main" id="{00000000-0008-0000-0300-00000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83" name="TextBox 11">
          <a:extLs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84" name="TextBox 1">
          <a:extLs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85" name="TextBox 1">
          <a:extLst>
            <a:ext uri="{FF2B5EF4-FFF2-40B4-BE49-F238E27FC236}">
              <a16:creationId xmlns:a16="http://schemas.microsoft.com/office/drawing/2014/main" id="{00000000-0008-0000-0300-00001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86" name="TextBox 1">
          <a:extLst>
            <a:ext uri="{FF2B5EF4-FFF2-40B4-BE49-F238E27FC236}">
              <a16:creationId xmlns:a16="http://schemas.microsoft.com/office/drawing/2014/main" id="{00000000-0008-0000-0300-00001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87" name="TextBox 1">
          <a:extLst>
            <a:ext uri="{FF2B5EF4-FFF2-40B4-BE49-F238E27FC236}">
              <a16:creationId xmlns:a16="http://schemas.microsoft.com/office/drawing/2014/main" id="{00000000-0008-0000-0300-00001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88" name="TextBox 1">
          <a:extLst>
            <a:ext uri="{FF2B5EF4-FFF2-40B4-BE49-F238E27FC236}">
              <a16:creationId xmlns:a16="http://schemas.microsoft.com/office/drawing/2014/main" id="{00000000-0008-0000-0300-00001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89" name="TextBox 1">
          <a:extLst>
            <a:ext uri="{FF2B5EF4-FFF2-40B4-BE49-F238E27FC236}">
              <a16:creationId xmlns:a16="http://schemas.microsoft.com/office/drawing/2014/main" id="{00000000-0008-0000-0300-00001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90" name="TextBox 1">
          <a:extLst>
            <a:ext uri="{FF2B5EF4-FFF2-40B4-BE49-F238E27FC236}">
              <a16:creationId xmlns:a16="http://schemas.microsoft.com/office/drawing/2014/main" id="{00000000-0008-0000-0300-00001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91" name="TextBox 1">
          <a:extLs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92" name="TextBox 1">
          <a:extLs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93" name="TextBox 1">
          <a:extLst>
            <a:ext uri="{FF2B5EF4-FFF2-40B4-BE49-F238E27FC236}">
              <a16:creationId xmlns:a16="http://schemas.microsoft.com/office/drawing/2014/main" id="{00000000-0008-0000-0300-00001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94" name="TextBox 1">
          <a:extLst>
            <a:ext uri="{FF2B5EF4-FFF2-40B4-BE49-F238E27FC236}">
              <a16:creationId xmlns:a16="http://schemas.microsoft.com/office/drawing/2014/main" id="{00000000-0008-0000-0300-00001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95" name="TextBox 1">
          <a:extLst>
            <a:ext uri="{FF2B5EF4-FFF2-40B4-BE49-F238E27FC236}">
              <a16:creationId xmlns:a16="http://schemas.microsoft.com/office/drawing/2014/main" id="{00000000-0008-0000-0300-00001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96" name="TextBox 1">
          <a:extLst>
            <a:ext uri="{FF2B5EF4-FFF2-40B4-BE49-F238E27FC236}">
              <a16:creationId xmlns:a16="http://schemas.microsoft.com/office/drawing/2014/main" id="{00000000-0008-0000-0300-00001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97" name="TextBox 1">
          <a:extLst>
            <a:ext uri="{FF2B5EF4-FFF2-40B4-BE49-F238E27FC236}">
              <a16:creationId xmlns:a16="http://schemas.microsoft.com/office/drawing/2014/main" id="{00000000-0008-0000-0300-00001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98" name="TextBox 1">
          <a:extLst>
            <a:ext uri="{FF2B5EF4-FFF2-40B4-BE49-F238E27FC236}">
              <a16:creationId xmlns:a16="http://schemas.microsoft.com/office/drawing/2014/main" id="{00000000-0008-0000-0300-00001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199" name="TextBox 1">
          <a:extLs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00" name="TextBox 1">
          <a:extLs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01" name="TextBox 1">
          <a:extLst>
            <a:ext uri="{FF2B5EF4-FFF2-40B4-BE49-F238E27FC236}">
              <a16:creationId xmlns:a16="http://schemas.microsoft.com/office/drawing/2014/main" id="{00000000-0008-0000-0300-00002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02" name="TextBox 11">
          <a:extLst>
            <a:ext uri="{FF2B5EF4-FFF2-40B4-BE49-F238E27FC236}">
              <a16:creationId xmlns:a16="http://schemas.microsoft.com/office/drawing/2014/main" id="{00000000-0008-0000-0300-00002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03" name="TextBox 1">
          <a:extLst>
            <a:ext uri="{FF2B5EF4-FFF2-40B4-BE49-F238E27FC236}">
              <a16:creationId xmlns:a16="http://schemas.microsoft.com/office/drawing/2014/main" id="{00000000-0008-0000-0300-00002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04" name="TextBox 1">
          <a:extLst>
            <a:ext uri="{FF2B5EF4-FFF2-40B4-BE49-F238E27FC236}">
              <a16:creationId xmlns:a16="http://schemas.microsoft.com/office/drawing/2014/main" id="{00000000-0008-0000-0300-00002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05" name="TextBox 1">
          <a:extLst>
            <a:ext uri="{FF2B5EF4-FFF2-40B4-BE49-F238E27FC236}">
              <a16:creationId xmlns:a16="http://schemas.microsoft.com/office/drawing/2014/main" id="{00000000-0008-0000-0300-00002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06" name="TextBox 1">
          <a:extLst>
            <a:ext uri="{FF2B5EF4-FFF2-40B4-BE49-F238E27FC236}">
              <a16:creationId xmlns:a16="http://schemas.microsoft.com/office/drawing/2014/main" id="{00000000-0008-0000-0300-00002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07" name="TextBox 1">
          <a:extLst>
            <a:ext uri="{FF2B5EF4-FFF2-40B4-BE49-F238E27FC236}">
              <a16:creationId xmlns:a16="http://schemas.microsoft.com/office/drawing/2014/main" id="{00000000-0008-0000-0300-00002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08" name="TextBox 1">
          <a:extLst>
            <a:ext uri="{FF2B5EF4-FFF2-40B4-BE49-F238E27FC236}">
              <a16:creationId xmlns:a16="http://schemas.microsoft.com/office/drawing/2014/main" id="{00000000-0008-0000-0300-00002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09" name="TextBox 1">
          <a:extLst>
            <a:ext uri="{FF2B5EF4-FFF2-40B4-BE49-F238E27FC236}">
              <a16:creationId xmlns:a16="http://schemas.microsoft.com/office/drawing/2014/main" id="{00000000-0008-0000-0300-00002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10" name="TextBox 1">
          <a:extLst>
            <a:ext uri="{FF2B5EF4-FFF2-40B4-BE49-F238E27FC236}">
              <a16:creationId xmlns:a16="http://schemas.microsoft.com/office/drawing/2014/main" id="{00000000-0008-0000-0300-00002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11" name="TextBox 1">
          <a:extLst>
            <a:ext uri="{FF2B5EF4-FFF2-40B4-BE49-F238E27FC236}">
              <a16:creationId xmlns:a16="http://schemas.microsoft.com/office/drawing/2014/main" id="{00000000-0008-0000-0300-00002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12" name="TextBox 1">
          <a:extLst>
            <a:ext uri="{FF2B5EF4-FFF2-40B4-BE49-F238E27FC236}">
              <a16:creationId xmlns:a16="http://schemas.microsoft.com/office/drawing/2014/main" id="{00000000-0008-0000-0300-00002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13" name="TextBox 1">
          <a:extLst>
            <a:ext uri="{FF2B5EF4-FFF2-40B4-BE49-F238E27FC236}">
              <a16:creationId xmlns:a16="http://schemas.microsoft.com/office/drawing/2014/main" id="{00000000-0008-0000-0300-00002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14" name="TextBox 1">
          <a:extLst>
            <a:ext uri="{FF2B5EF4-FFF2-40B4-BE49-F238E27FC236}">
              <a16:creationId xmlns:a16="http://schemas.microsoft.com/office/drawing/2014/main" id="{00000000-0008-0000-0300-00002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15" name="TextBox 1">
          <a:extLst>
            <a:ext uri="{FF2B5EF4-FFF2-40B4-BE49-F238E27FC236}">
              <a16:creationId xmlns:a16="http://schemas.microsoft.com/office/drawing/2014/main" id="{00000000-0008-0000-0300-00002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16" name="TextBox 1">
          <a:extLst>
            <a:ext uri="{FF2B5EF4-FFF2-40B4-BE49-F238E27FC236}">
              <a16:creationId xmlns:a16="http://schemas.microsoft.com/office/drawing/2014/main" id="{00000000-0008-0000-0300-00003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17" name="TextBox 1">
          <a:extLst>
            <a:ext uri="{FF2B5EF4-FFF2-40B4-BE49-F238E27FC236}">
              <a16:creationId xmlns:a16="http://schemas.microsoft.com/office/drawing/2014/main" id="{00000000-0008-0000-0300-00003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18" name="TextBox 1">
          <a:extLst>
            <a:ext uri="{FF2B5EF4-FFF2-40B4-BE49-F238E27FC236}">
              <a16:creationId xmlns:a16="http://schemas.microsoft.com/office/drawing/2014/main" id="{00000000-0008-0000-0300-00003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19" name="TextBox 1">
          <a:extLst>
            <a:ext uri="{FF2B5EF4-FFF2-40B4-BE49-F238E27FC236}">
              <a16:creationId xmlns:a16="http://schemas.microsoft.com/office/drawing/2014/main" id="{00000000-0008-0000-0300-00003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20" name="TextBox 1">
          <a:extLst>
            <a:ext uri="{FF2B5EF4-FFF2-40B4-BE49-F238E27FC236}">
              <a16:creationId xmlns:a16="http://schemas.microsoft.com/office/drawing/2014/main" id="{00000000-0008-0000-0300-00003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21" name="TextBox 11">
          <a:extLst>
            <a:ext uri="{FF2B5EF4-FFF2-40B4-BE49-F238E27FC236}">
              <a16:creationId xmlns:a16="http://schemas.microsoft.com/office/drawing/2014/main" id="{00000000-0008-0000-0300-00003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22" name="TextBox 1">
          <a:extLst>
            <a:ext uri="{FF2B5EF4-FFF2-40B4-BE49-F238E27FC236}">
              <a16:creationId xmlns:a16="http://schemas.microsoft.com/office/drawing/2014/main" id="{00000000-0008-0000-0300-00003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23" name="TextBox 1">
          <a:extLst>
            <a:ext uri="{FF2B5EF4-FFF2-40B4-BE49-F238E27FC236}">
              <a16:creationId xmlns:a16="http://schemas.microsoft.com/office/drawing/2014/main" id="{00000000-0008-0000-0300-00003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24" name="TextBox 1">
          <a:extLst>
            <a:ext uri="{FF2B5EF4-FFF2-40B4-BE49-F238E27FC236}">
              <a16:creationId xmlns:a16="http://schemas.microsoft.com/office/drawing/2014/main" id="{00000000-0008-0000-0300-00003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25" name="TextBox 1">
          <a:extLst>
            <a:ext uri="{FF2B5EF4-FFF2-40B4-BE49-F238E27FC236}">
              <a16:creationId xmlns:a16="http://schemas.microsoft.com/office/drawing/2014/main" id="{00000000-0008-0000-0300-00003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26" name="TextBox 1">
          <a:extLst>
            <a:ext uri="{FF2B5EF4-FFF2-40B4-BE49-F238E27FC236}">
              <a16:creationId xmlns:a16="http://schemas.microsoft.com/office/drawing/2014/main" id="{00000000-0008-0000-0300-00003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27" name="TextBox 1">
          <a:extLst>
            <a:ext uri="{FF2B5EF4-FFF2-40B4-BE49-F238E27FC236}">
              <a16:creationId xmlns:a16="http://schemas.microsoft.com/office/drawing/2014/main" id="{00000000-0008-0000-0300-00003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28" name="TextBox 1">
          <a:extLst>
            <a:ext uri="{FF2B5EF4-FFF2-40B4-BE49-F238E27FC236}">
              <a16:creationId xmlns:a16="http://schemas.microsoft.com/office/drawing/2014/main" id="{00000000-0008-0000-0300-00003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29" name="TextBox 1">
          <a:extLst>
            <a:ext uri="{FF2B5EF4-FFF2-40B4-BE49-F238E27FC236}">
              <a16:creationId xmlns:a16="http://schemas.microsoft.com/office/drawing/2014/main" id="{00000000-0008-0000-0300-00003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30" name="TextBox 1">
          <a:extLst>
            <a:ext uri="{FF2B5EF4-FFF2-40B4-BE49-F238E27FC236}">
              <a16:creationId xmlns:a16="http://schemas.microsoft.com/office/drawing/2014/main" id="{00000000-0008-0000-0300-00003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31" name="TextBox 1">
          <a:extLst>
            <a:ext uri="{FF2B5EF4-FFF2-40B4-BE49-F238E27FC236}">
              <a16:creationId xmlns:a16="http://schemas.microsoft.com/office/drawing/2014/main" id="{00000000-0008-0000-0300-00003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32" name="TextBox 1">
          <a:extLst>
            <a:ext uri="{FF2B5EF4-FFF2-40B4-BE49-F238E27FC236}">
              <a16:creationId xmlns:a16="http://schemas.microsoft.com/office/drawing/2014/main" id="{00000000-0008-0000-0300-00004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33" name="TextBox 1">
          <a:extLst>
            <a:ext uri="{FF2B5EF4-FFF2-40B4-BE49-F238E27FC236}">
              <a16:creationId xmlns:a16="http://schemas.microsoft.com/office/drawing/2014/main" id="{00000000-0008-0000-0300-00004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34" name="TextBox 1">
          <a:extLst>
            <a:ext uri="{FF2B5EF4-FFF2-40B4-BE49-F238E27FC236}">
              <a16:creationId xmlns:a16="http://schemas.microsoft.com/office/drawing/2014/main" id="{00000000-0008-0000-0300-00004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35" name="TextBox 1">
          <a:extLst>
            <a:ext uri="{FF2B5EF4-FFF2-40B4-BE49-F238E27FC236}">
              <a16:creationId xmlns:a16="http://schemas.microsoft.com/office/drawing/2014/main" id="{00000000-0008-0000-0300-00004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36" name="TextBox 1">
          <a:extLst>
            <a:ext uri="{FF2B5EF4-FFF2-40B4-BE49-F238E27FC236}">
              <a16:creationId xmlns:a16="http://schemas.microsoft.com/office/drawing/2014/main" id="{00000000-0008-0000-0300-00004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37" name="TextBox 1">
          <a:extLst>
            <a:ext uri="{FF2B5EF4-FFF2-40B4-BE49-F238E27FC236}">
              <a16:creationId xmlns:a16="http://schemas.microsoft.com/office/drawing/2014/main" id="{00000000-0008-0000-0300-00004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38" name="TextBox 1">
          <a:extLst>
            <a:ext uri="{FF2B5EF4-FFF2-40B4-BE49-F238E27FC236}">
              <a16:creationId xmlns:a16="http://schemas.microsoft.com/office/drawing/2014/main" id="{00000000-0008-0000-0300-00004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39" name="TextBox 1">
          <a:extLst>
            <a:ext uri="{FF2B5EF4-FFF2-40B4-BE49-F238E27FC236}">
              <a16:creationId xmlns:a16="http://schemas.microsoft.com/office/drawing/2014/main" id="{00000000-0008-0000-0300-00004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40" name="TextBox 11">
          <a:extLst>
            <a:ext uri="{FF2B5EF4-FFF2-40B4-BE49-F238E27FC236}">
              <a16:creationId xmlns:a16="http://schemas.microsoft.com/office/drawing/2014/main" id="{00000000-0008-0000-0300-00004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41" name="TextBox 1">
          <a:extLst>
            <a:ext uri="{FF2B5EF4-FFF2-40B4-BE49-F238E27FC236}">
              <a16:creationId xmlns:a16="http://schemas.microsoft.com/office/drawing/2014/main" id="{00000000-0008-0000-0300-00004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42" name="TextBox 1">
          <a:extLst>
            <a:ext uri="{FF2B5EF4-FFF2-40B4-BE49-F238E27FC236}">
              <a16:creationId xmlns:a16="http://schemas.microsoft.com/office/drawing/2014/main" id="{00000000-0008-0000-0300-00004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43" name="TextBox 1">
          <a:extLst>
            <a:ext uri="{FF2B5EF4-FFF2-40B4-BE49-F238E27FC236}">
              <a16:creationId xmlns:a16="http://schemas.microsoft.com/office/drawing/2014/main" id="{00000000-0008-0000-0300-00004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44" name="TextBox 1">
          <a:extLst>
            <a:ext uri="{FF2B5EF4-FFF2-40B4-BE49-F238E27FC236}">
              <a16:creationId xmlns:a16="http://schemas.microsoft.com/office/drawing/2014/main" id="{00000000-0008-0000-0300-00004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45" name="TextBox 1">
          <a:extLst>
            <a:ext uri="{FF2B5EF4-FFF2-40B4-BE49-F238E27FC236}">
              <a16:creationId xmlns:a16="http://schemas.microsoft.com/office/drawing/2014/main" id="{00000000-0008-0000-0300-00004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46" name="TextBox 1">
          <a:extLst>
            <a:ext uri="{FF2B5EF4-FFF2-40B4-BE49-F238E27FC236}">
              <a16:creationId xmlns:a16="http://schemas.microsoft.com/office/drawing/2014/main" id="{00000000-0008-0000-0300-00004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47" name="TextBox 1">
          <a:extLst>
            <a:ext uri="{FF2B5EF4-FFF2-40B4-BE49-F238E27FC236}">
              <a16:creationId xmlns:a16="http://schemas.microsoft.com/office/drawing/2014/main" id="{00000000-0008-0000-0300-00004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48" name="TextBox 1">
          <a:extLst>
            <a:ext uri="{FF2B5EF4-FFF2-40B4-BE49-F238E27FC236}">
              <a16:creationId xmlns:a16="http://schemas.microsoft.com/office/drawing/2014/main" id="{00000000-0008-0000-0300-00005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49" name="TextBox 1">
          <a:extLst>
            <a:ext uri="{FF2B5EF4-FFF2-40B4-BE49-F238E27FC236}">
              <a16:creationId xmlns:a16="http://schemas.microsoft.com/office/drawing/2014/main" id="{00000000-0008-0000-0300-00005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50" name="TextBox 1">
          <a:extLst>
            <a:ext uri="{FF2B5EF4-FFF2-40B4-BE49-F238E27FC236}">
              <a16:creationId xmlns:a16="http://schemas.microsoft.com/office/drawing/2014/main" id="{00000000-0008-0000-0300-00005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51" name="TextBox 1">
          <a:extLst>
            <a:ext uri="{FF2B5EF4-FFF2-40B4-BE49-F238E27FC236}">
              <a16:creationId xmlns:a16="http://schemas.microsoft.com/office/drawing/2014/main" id="{00000000-0008-0000-0300-00005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52" name="TextBox 1">
          <a:extLst>
            <a:ext uri="{FF2B5EF4-FFF2-40B4-BE49-F238E27FC236}">
              <a16:creationId xmlns:a16="http://schemas.microsoft.com/office/drawing/2014/main" id="{00000000-0008-0000-0300-00005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53" name="TextBox 1">
          <a:extLst>
            <a:ext uri="{FF2B5EF4-FFF2-40B4-BE49-F238E27FC236}">
              <a16:creationId xmlns:a16="http://schemas.microsoft.com/office/drawing/2014/main" id="{00000000-0008-0000-0300-00005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54" name="TextBox 1">
          <a:extLst>
            <a:ext uri="{FF2B5EF4-FFF2-40B4-BE49-F238E27FC236}">
              <a16:creationId xmlns:a16="http://schemas.microsoft.com/office/drawing/2014/main" id="{00000000-0008-0000-0300-00005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55" name="TextBox 1">
          <a:extLst>
            <a:ext uri="{FF2B5EF4-FFF2-40B4-BE49-F238E27FC236}">
              <a16:creationId xmlns:a16="http://schemas.microsoft.com/office/drawing/2014/main" id="{00000000-0008-0000-0300-00005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56" name="TextBox 1">
          <a:extLst>
            <a:ext uri="{FF2B5EF4-FFF2-40B4-BE49-F238E27FC236}">
              <a16:creationId xmlns:a16="http://schemas.microsoft.com/office/drawing/2014/main" id="{00000000-0008-0000-0300-00005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57" name="TextBox 1">
          <a:extLst>
            <a:ext uri="{FF2B5EF4-FFF2-40B4-BE49-F238E27FC236}">
              <a16:creationId xmlns:a16="http://schemas.microsoft.com/office/drawing/2014/main" id="{00000000-0008-0000-0300-00005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58" name="TextBox 1">
          <a:extLst>
            <a:ext uri="{FF2B5EF4-FFF2-40B4-BE49-F238E27FC236}">
              <a16:creationId xmlns:a16="http://schemas.microsoft.com/office/drawing/2014/main" id="{00000000-0008-0000-0300-00005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59" name="TextBox 1">
          <a:extLst>
            <a:ext uri="{FF2B5EF4-FFF2-40B4-BE49-F238E27FC236}">
              <a16:creationId xmlns:a16="http://schemas.microsoft.com/office/drawing/2014/main" id="{00000000-0008-0000-0300-00005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60" name="TextBox 11">
          <a:extLst>
            <a:ext uri="{FF2B5EF4-FFF2-40B4-BE49-F238E27FC236}">
              <a16:creationId xmlns:a16="http://schemas.microsoft.com/office/drawing/2014/main" id="{00000000-0008-0000-0300-00005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61" name="TextBox 1">
          <a:extLst>
            <a:ext uri="{FF2B5EF4-FFF2-40B4-BE49-F238E27FC236}">
              <a16:creationId xmlns:a16="http://schemas.microsoft.com/office/drawing/2014/main" id="{00000000-0008-0000-0300-00005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62" name="TextBox 1">
          <a:extLst>
            <a:ext uri="{FF2B5EF4-FFF2-40B4-BE49-F238E27FC236}">
              <a16:creationId xmlns:a16="http://schemas.microsoft.com/office/drawing/2014/main" id="{00000000-0008-0000-0300-00005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63" name="TextBox 1">
          <a:extLst>
            <a:ext uri="{FF2B5EF4-FFF2-40B4-BE49-F238E27FC236}">
              <a16:creationId xmlns:a16="http://schemas.microsoft.com/office/drawing/2014/main" id="{00000000-0008-0000-0300-00005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64" name="TextBox 1">
          <a:extLst>
            <a:ext uri="{FF2B5EF4-FFF2-40B4-BE49-F238E27FC236}">
              <a16:creationId xmlns:a16="http://schemas.microsoft.com/office/drawing/2014/main" id="{00000000-0008-0000-0300-00006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65" name="TextBox 1">
          <a:extLst>
            <a:ext uri="{FF2B5EF4-FFF2-40B4-BE49-F238E27FC236}">
              <a16:creationId xmlns:a16="http://schemas.microsoft.com/office/drawing/2014/main" id="{00000000-0008-0000-0300-00006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66" name="TextBox 1">
          <a:extLst>
            <a:ext uri="{FF2B5EF4-FFF2-40B4-BE49-F238E27FC236}">
              <a16:creationId xmlns:a16="http://schemas.microsoft.com/office/drawing/2014/main" id="{00000000-0008-0000-0300-00006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67" name="TextBox 1">
          <a:extLst>
            <a:ext uri="{FF2B5EF4-FFF2-40B4-BE49-F238E27FC236}">
              <a16:creationId xmlns:a16="http://schemas.microsoft.com/office/drawing/2014/main" id="{00000000-0008-0000-0300-00006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68" name="TextBox 1">
          <a:extLst>
            <a:ext uri="{FF2B5EF4-FFF2-40B4-BE49-F238E27FC236}">
              <a16:creationId xmlns:a16="http://schemas.microsoft.com/office/drawing/2014/main" id="{00000000-0008-0000-0300-00006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69" name="TextBox 1">
          <a:extLst>
            <a:ext uri="{FF2B5EF4-FFF2-40B4-BE49-F238E27FC236}">
              <a16:creationId xmlns:a16="http://schemas.microsoft.com/office/drawing/2014/main" id="{00000000-0008-0000-0300-00006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70" name="TextBox 1">
          <a:extLst>
            <a:ext uri="{FF2B5EF4-FFF2-40B4-BE49-F238E27FC236}">
              <a16:creationId xmlns:a16="http://schemas.microsoft.com/office/drawing/2014/main" id="{00000000-0008-0000-0300-00006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71" name="TextBox 1">
          <a:extLst>
            <a:ext uri="{FF2B5EF4-FFF2-40B4-BE49-F238E27FC236}">
              <a16:creationId xmlns:a16="http://schemas.microsoft.com/office/drawing/2014/main" id="{00000000-0008-0000-0300-00006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72" name="TextBox 1">
          <a:extLst>
            <a:ext uri="{FF2B5EF4-FFF2-40B4-BE49-F238E27FC236}">
              <a16:creationId xmlns:a16="http://schemas.microsoft.com/office/drawing/2014/main" id="{00000000-0008-0000-0300-00006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73" name="TextBox 1">
          <a:extLs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74" name="TextBox 1">
          <a:extLs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75" name="TextBox 1">
          <a:extLst>
            <a:ext uri="{FF2B5EF4-FFF2-40B4-BE49-F238E27FC236}">
              <a16:creationId xmlns:a16="http://schemas.microsoft.com/office/drawing/2014/main" id="{00000000-0008-0000-0300-00006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76" name="TextBox 1">
          <a:extLst>
            <a:ext uri="{FF2B5EF4-FFF2-40B4-BE49-F238E27FC236}">
              <a16:creationId xmlns:a16="http://schemas.microsoft.com/office/drawing/2014/main" id="{00000000-0008-0000-0300-00006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77" name="TextBox 1">
          <a:extLst>
            <a:ext uri="{FF2B5EF4-FFF2-40B4-BE49-F238E27FC236}">
              <a16:creationId xmlns:a16="http://schemas.microsoft.com/office/drawing/2014/main" id="{00000000-0008-0000-0300-00006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78" name="TextBox 1">
          <a:extLst>
            <a:ext uri="{FF2B5EF4-FFF2-40B4-BE49-F238E27FC236}">
              <a16:creationId xmlns:a16="http://schemas.microsoft.com/office/drawing/2014/main" id="{00000000-0008-0000-0300-00006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79" name="TextBox 7278">
          <a:extLst>
            <a:ext uri="{FF2B5EF4-FFF2-40B4-BE49-F238E27FC236}">
              <a16:creationId xmlns:a16="http://schemas.microsoft.com/office/drawing/2014/main" id="{00000000-0008-0000-0300-00006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80" name="TextBox 1">
          <a:extLst>
            <a:ext uri="{FF2B5EF4-FFF2-40B4-BE49-F238E27FC236}">
              <a16:creationId xmlns:a16="http://schemas.microsoft.com/office/drawing/2014/main" id="{00000000-0008-0000-0300-00007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81" name="TextBox 1">
          <a:extLst>
            <a:ext uri="{FF2B5EF4-FFF2-40B4-BE49-F238E27FC236}">
              <a16:creationId xmlns:a16="http://schemas.microsoft.com/office/drawing/2014/main" id="{00000000-0008-0000-0300-00007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82" name="TextBox 1">
          <a:extLst>
            <a:ext uri="{FF2B5EF4-FFF2-40B4-BE49-F238E27FC236}">
              <a16:creationId xmlns:a16="http://schemas.microsoft.com/office/drawing/2014/main" id="{00000000-0008-0000-0300-00007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83" name="TextBox 1">
          <a:extLst>
            <a:ext uri="{FF2B5EF4-FFF2-40B4-BE49-F238E27FC236}">
              <a16:creationId xmlns:a16="http://schemas.microsoft.com/office/drawing/2014/main" id="{00000000-0008-0000-0300-00007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84" name="TextBox 1">
          <a:extLst>
            <a:ext uri="{FF2B5EF4-FFF2-40B4-BE49-F238E27FC236}">
              <a16:creationId xmlns:a16="http://schemas.microsoft.com/office/drawing/2014/main" id="{00000000-0008-0000-0300-00007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85" name="TextBox 1">
          <a:extLst>
            <a:ext uri="{FF2B5EF4-FFF2-40B4-BE49-F238E27FC236}">
              <a16:creationId xmlns:a16="http://schemas.microsoft.com/office/drawing/2014/main" id="{00000000-0008-0000-0300-00007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86" name="TextBox 1">
          <a:extLst>
            <a:ext uri="{FF2B5EF4-FFF2-40B4-BE49-F238E27FC236}">
              <a16:creationId xmlns:a16="http://schemas.microsoft.com/office/drawing/2014/main" id="{00000000-0008-0000-0300-00007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87" name="TextBox 1">
          <a:extLst>
            <a:ext uri="{FF2B5EF4-FFF2-40B4-BE49-F238E27FC236}">
              <a16:creationId xmlns:a16="http://schemas.microsoft.com/office/drawing/2014/main" id="{00000000-0008-0000-0300-00007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88" name="TextBox 1">
          <a:extLst>
            <a:ext uri="{FF2B5EF4-FFF2-40B4-BE49-F238E27FC236}">
              <a16:creationId xmlns:a16="http://schemas.microsoft.com/office/drawing/2014/main" id="{00000000-0008-0000-0300-00007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89" name="TextBox 1">
          <a:extLst>
            <a:ext uri="{FF2B5EF4-FFF2-40B4-BE49-F238E27FC236}">
              <a16:creationId xmlns:a16="http://schemas.microsoft.com/office/drawing/2014/main" id="{00000000-0008-0000-0300-00007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90" name="TextBox 1">
          <a:extLst>
            <a:ext uri="{FF2B5EF4-FFF2-40B4-BE49-F238E27FC236}">
              <a16:creationId xmlns:a16="http://schemas.microsoft.com/office/drawing/2014/main" id="{00000000-0008-0000-0300-00007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91" name="TextBox 1">
          <a:extLst>
            <a:ext uri="{FF2B5EF4-FFF2-40B4-BE49-F238E27FC236}">
              <a16:creationId xmlns:a16="http://schemas.microsoft.com/office/drawing/2014/main" id="{00000000-0008-0000-0300-00007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92" name="TextBox 1">
          <a:extLst>
            <a:ext uri="{FF2B5EF4-FFF2-40B4-BE49-F238E27FC236}">
              <a16:creationId xmlns:a16="http://schemas.microsoft.com/office/drawing/2014/main" id="{00000000-0008-0000-0300-00007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93" name="TextBox 1">
          <a:extLst>
            <a:ext uri="{FF2B5EF4-FFF2-40B4-BE49-F238E27FC236}">
              <a16:creationId xmlns:a16="http://schemas.microsoft.com/office/drawing/2014/main" id="{00000000-0008-0000-0300-00007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94" name="TextBox 1">
          <a:extLst>
            <a:ext uri="{FF2B5EF4-FFF2-40B4-BE49-F238E27FC236}">
              <a16:creationId xmlns:a16="http://schemas.microsoft.com/office/drawing/2014/main" id="{00000000-0008-0000-0300-00007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95" name="TextBox 1">
          <a:extLst>
            <a:ext uri="{FF2B5EF4-FFF2-40B4-BE49-F238E27FC236}">
              <a16:creationId xmlns:a16="http://schemas.microsoft.com/office/drawing/2014/main" id="{00000000-0008-0000-0300-00007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96" name="TextBox 1">
          <a:extLst>
            <a:ext uri="{FF2B5EF4-FFF2-40B4-BE49-F238E27FC236}">
              <a16:creationId xmlns:a16="http://schemas.microsoft.com/office/drawing/2014/main" id="{00000000-0008-0000-0300-00008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97" name="TextBox 1">
          <a:extLst>
            <a:ext uri="{FF2B5EF4-FFF2-40B4-BE49-F238E27FC236}">
              <a16:creationId xmlns:a16="http://schemas.microsoft.com/office/drawing/2014/main" id="{00000000-0008-0000-0300-00008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98" name="TextBox 1">
          <a:extLst>
            <a:ext uri="{FF2B5EF4-FFF2-40B4-BE49-F238E27FC236}">
              <a16:creationId xmlns:a16="http://schemas.microsoft.com/office/drawing/2014/main" id="{00000000-0008-0000-0300-00008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299" name="TextBox 11">
          <a:extLst>
            <a:ext uri="{FF2B5EF4-FFF2-40B4-BE49-F238E27FC236}">
              <a16:creationId xmlns:a16="http://schemas.microsoft.com/office/drawing/2014/main" id="{00000000-0008-0000-0300-00008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00" name="TextBox 1">
          <a:extLst>
            <a:ext uri="{FF2B5EF4-FFF2-40B4-BE49-F238E27FC236}">
              <a16:creationId xmlns:a16="http://schemas.microsoft.com/office/drawing/2014/main" id="{00000000-0008-0000-0300-00008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01" name="TextBox 1">
          <a:extLst>
            <a:ext uri="{FF2B5EF4-FFF2-40B4-BE49-F238E27FC236}">
              <a16:creationId xmlns:a16="http://schemas.microsoft.com/office/drawing/2014/main" id="{00000000-0008-0000-0300-00008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02" name="TextBox 1">
          <a:extLst>
            <a:ext uri="{FF2B5EF4-FFF2-40B4-BE49-F238E27FC236}">
              <a16:creationId xmlns:a16="http://schemas.microsoft.com/office/drawing/2014/main" id="{00000000-0008-0000-0300-00008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03" name="TextBox 1">
          <a:extLst>
            <a:ext uri="{FF2B5EF4-FFF2-40B4-BE49-F238E27FC236}">
              <a16:creationId xmlns:a16="http://schemas.microsoft.com/office/drawing/2014/main" id="{00000000-0008-0000-0300-00008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04" name="TextBox 1">
          <a:extLst>
            <a:ext uri="{FF2B5EF4-FFF2-40B4-BE49-F238E27FC236}">
              <a16:creationId xmlns:a16="http://schemas.microsoft.com/office/drawing/2014/main" id="{00000000-0008-0000-0300-00008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05" name="TextBox 1">
          <a:extLst>
            <a:ext uri="{FF2B5EF4-FFF2-40B4-BE49-F238E27FC236}">
              <a16:creationId xmlns:a16="http://schemas.microsoft.com/office/drawing/2014/main" id="{00000000-0008-0000-0300-00008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06" name="TextBox 1">
          <a:extLst>
            <a:ext uri="{FF2B5EF4-FFF2-40B4-BE49-F238E27FC236}">
              <a16:creationId xmlns:a16="http://schemas.microsoft.com/office/drawing/2014/main" id="{00000000-0008-0000-0300-00008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07" name="TextBox 1">
          <a:extLst>
            <a:ext uri="{FF2B5EF4-FFF2-40B4-BE49-F238E27FC236}">
              <a16:creationId xmlns:a16="http://schemas.microsoft.com/office/drawing/2014/main" id="{00000000-0008-0000-0300-00008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08" name="TextBox 1">
          <a:extLst>
            <a:ext uri="{FF2B5EF4-FFF2-40B4-BE49-F238E27FC236}">
              <a16:creationId xmlns:a16="http://schemas.microsoft.com/office/drawing/2014/main" id="{00000000-0008-0000-0300-00008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09" name="TextBox 1">
          <a:extLst>
            <a:ext uri="{FF2B5EF4-FFF2-40B4-BE49-F238E27FC236}">
              <a16:creationId xmlns:a16="http://schemas.microsoft.com/office/drawing/2014/main" id="{00000000-0008-0000-0300-00008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10" name="TextBox 1">
          <a:extLst>
            <a:ext uri="{FF2B5EF4-FFF2-40B4-BE49-F238E27FC236}">
              <a16:creationId xmlns:a16="http://schemas.microsoft.com/office/drawing/2014/main" id="{00000000-0008-0000-0300-00008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11" name="TextBox 1">
          <a:extLst>
            <a:ext uri="{FF2B5EF4-FFF2-40B4-BE49-F238E27FC236}">
              <a16:creationId xmlns:a16="http://schemas.microsoft.com/office/drawing/2014/main" id="{00000000-0008-0000-0300-00008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12" name="TextBox 1">
          <a:extLst>
            <a:ext uri="{FF2B5EF4-FFF2-40B4-BE49-F238E27FC236}">
              <a16:creationId xmlns:a16="http://schemas.microsoft.com/office/drawing/2014/main" id="{00000000-0008-0000-0300-00009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13" name="TextBox 1">
          <a:extLst>
            <a:ext uri="{FF2B5EF4-FFF2-40B4-BE49-F238E27FC236}">
              <a16:creationId xmlns:a16="http://schemas.microsoft.com/office/drawing/2014/main" id="{00000000-0008-0000-0300-00009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14" name="TextBox 1">
          <a:extLst>
            <a:ext uri="{FF2B5EF4-FFF2-40B4-BE49-F238E27FC236}">
              <a16:creationId xmlns:a16="http://schemas.microsoft.com/office/drawing/2014/main" id="{00000000-0008-0000-0300-00009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15" name="TextBox 1">
          <a:extLst>
            <a:ext uri="{FF2B5EF4-FFF2-40B4-BE49-F238E27FC236}">
              <a16:creationId xmlns:a16="http://schemas.microsoft.com/office/drawing/2014/main" id="{00000000-0008-0000-0300-00009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16" name="TextBox 1">
          <a:extLst>
            <a:ext uri="{FF2B5EF4-FFF2-40B4-BE49-F238E27FC236}">
              <a16:creationId xmlns:a16="http://schemas.microsoft.com/office/drawing/2014/main" id="{00000000-0008-0000-0300-00009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17" name="TextBox 1">
          <a:extLst>
            <a:ext uri="{FF2B5EF4-FFF2-40B4-BE49-F238E27FC236}">
              <a16:creationId xmlns:a16="http://schemas.microsoft.com/office/drawing/2014/main" id="{00000000-0008-0000-0300-00009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18" name="TextBox 11">
          <a:extLst>
            <a:ext uri="{FF2B5EF4-FFF2-40B4-BE49-F238E27FC236}">
              <a16:creationId xmlns:a16="http://schemas.microsoft.com/office/drawing/2014/main" id="{00000000-0008-0000-0300-00009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19" name="TextBox 1">
          <a:extLst>
            <a:ext uri="{FF2B5EF4-FFF2-40B4-BE49-F238E27FC236}">
              <a16:creationId xmlns:a16="http://schemas.microsoft.com/office/drawing/2014/main" id="{00000000-0008-0000-0300-00009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20" name="TextBox 1">
          <a:extLst>
            <a:ext uri="{FF2B5EF4-FFF2-40B4-BE49-F238E27FC236}">
              <a16:creationId xmlns:a16="http://schemas.microsoft.com/office/drawing/2014/main" id="{00000000-0008-0000-0300-00009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21" name="TextBox 1">
          <a:extLst>
            <a:ext uri="{FF2B5EF4-FFF2-40B4-BE49-F238E27FC236}">
              <a16:creationId xmlns:a16="http://schemas.microsoft.com/office/drawing/2014/main" id="{00000000-0008-0000-0300-00009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22" name="TextBox 1">
          <a:extLst>
            <a:ext uri="{FF2B5EF4-FFF2-40B4-BE49-F238E27FC236}">
              <a16:creationId xmlns:a16="http://schemas.microsoft.com/office/drawing/2014/main" id="{00000000-0008-0000-0300-00009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23" name="TextBox 1">
          <a:extLst>
            <a:ext uri="{FF2B5EF4-FFF2-40B4-BE49-F238E27FC236}">
              <a16:creationId xmlns:a16="http://schemas.microsoft.com/office/drawing/2014/main" id="{00000000-0008-0000-0300-00009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24" name="TextBox 1">
          <a:extLst>
            <a:ext uri="{FF2B5EF4-FFF2-40B4-BE49-F238E27FC236}">
              <a16:creationId xmlns:a16="http://schemas.microsoft.com/office/drawing/2014/main" id="{00000000-0008-0000-0300-00009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25" name="TextBox 1">
          <a:extLst>
            <a:ext uri="{FF2B5EF4-FFF2-40B4-BE49-F238E27FC236}">
              <a16:creationId xmlns:a16="http://schemas.microsoft.com/office/drawing/2014/main" id="{00000000-0008-0000-0300-00009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26" name="TextBox 1">
          <a:extLst>
            <a:ext uri="{FF2B5EF4-FFF2-40B4-BE49-F238E27FC236}">
              <a16:creationId xmlns:a16="http://schemas.microsoft.com/office/drawing/2014/main" id="{00000000-0008-0000-0300-00009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27" name="TextBox 1">
          <a:extLst>
            <a:ext uri="{FF2B5EF4-FFF2-40B4-BE49-F238E27FC236}">
              <a16:creationId xmlns:a16="http://schemas.microsoft.com/office/drawing/2014/main" id="{00000000-0008-0000-0300-00009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28" name="TextBox 1">
          <a:extLst>
            <a:ext uri="{FF2B5EF4-FFF2-40B4-BE49-F238E27FC236}">
              <a16:creationId xmlns:a16="http://schemas.microsoft.com/office/drawing/2014/main" id="{00000000-0008-0000-0300-0000A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29" name="TextBox 1">
          <a:extLst>
            <a:ext uri="{FF2B5EF4-FFF2-40B4-BE49-F238E27FC236}">
              <a16:creationId xmlns:a16="http://schemas.microsoft.com/office/drawing/2014/main" id="{00000000-0008-0000-0300-0000A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30" name="TextBox 1">
          <a:extLst>
            <a:ext uri="{FF2B5EF4-FFF2-40B4-BE49-F238E27FC236}">
              <a16:creationId xmlns:a16="http://schemas.microsoft.com/office/drawing/2014/main" id="{00000000-0008-0000-0300-0000A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31" name="TextBox 1">
          <a:extLst>
            <a:ext uri="{FF2B5EF4-FFF2-40B4-BE49-F238E27FC236}">
              <a16:creationId xmlns:a16="http://schemas.microsoft.com/office/drawing/2014/main" id="{00000000-0008-0000-0300-0000A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32" name="TextBox 1">
          <a:extLst>
            <a:ext uri="{FF2B5EF4-FFF2-40B4-BE49-F238E27FC236}">
              <a16:creationId xmlns:a16="http://schemas.microsoft.com/office/drawing/2014/main" id="{00000000-0008-0000-0300-0000A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33" name="TextBox 1">
          <a:extLst>
            <a:ext uri="{FF2B5EF4-FFF2-40B4-BE49-F238E27FC236}">
              <a16:creationId xmlns:a16="http://schemas.microsoft.com/office/drawing/2014/main" id="{00000000-0008-0000-0300-0000A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34" name="TextBox 1">
          <a:extLst>
            <a:ext uri="{FF2B5EF4-FFF2-40B4-BE49-F238E27FC236}">
              <a16:creationId xmlns:a16="http://schemas.microsoft.com/office/drawing/2014/main" id="{00000000-0008-0000-0300-0000A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35" name="TextBox 1">
          <a:extLst>
            <a:ext uri="{FF2B5EF4-FFF2-40B4-BE49-F238E27FC236}">
              <a16:creationId xmlns:a16="http://schemas.microsoft.com/office/drawing/2014/main" id="{00000000-0008-0000-0300-0000A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36" name="TextBox 1">
          <a:extLst>
            <a:ext uri="{FF2B5EF4-FFF2-40B4-BE49-F238E27FC236}">
              <a16:creationId xmlns:a16="http://schemas.microsoft.com/office/drawing/2014/main" id="{00000000-0008-0000-0300-0000A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37" name="TextBox 11">
          <a:extLst>
            <a:ext uri="{FF2B5EF4-FFF2-40B4-BE49-F238E27FC236}">
              <a16:creationId xmlns:a16="http://schemas.microsoft.com/office/drawing/2014/main" id="{00000000-0008-0000-0300-0000A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38" name="TextBox 1">
          <a:extLst>
            <a:ext uri="{FF2B5EF4-FFF2-40B4-BE49-F238E27FC236}">
              <a16:creationId xmlns:a16="http://schemas.microsoft.com/office/drawing/2014/main" id="{00000000-0008-0000-0300-0000A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39" name="TextBox 1">
          <a:extLst>
            <a:ext uri="{FF2B5EF4-FFF2-40B4-BE49-F238E27FC236}">
              <a16:creationId xmlns:a16="http://schemas.microsoft.com/office/drawing/2014/main" id="{00000000-0008-0000-0300-0000A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40" name="TextBox 1">
          <a:extLst>
            <a:ext uri="{FF2B5EF4-FFF2-40B4-BE49-F238E27FC236}">
              <a16:creationId xmlns:a16="http://schemas.microsoft.com/office/drawing/2014/main" id="{00000000-0008-0000-0300-0000A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41" name="TextBox 1">
          <a:extLst>
            <a:ext uri="{FF2B5EF4-FFF2-40B4-BE49-F238E27FC236}">
              <a16:creationId xmlns:a16="http://schemas.microsoft.com/office/drawing/2014/main" id="{00000000-0008-0000-0300-0000A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42" name="TextBox 1">
          <a:extLst>
            <a:ext uri="{FF2B5EF4-FFF2-40B4-BE49-F238E27FC236}">
              <a16:creationId xmlns:a16="http://schemas.microsoft.com/office/drawing/2014/main" id="{00000000-0008-0000-0300-0000A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43" name="TextBox 1">
          <a:extLst>
            <a:ext uri="{FF2B5EF4-FFF2-40B4-BE49-F238E27FC236}">
              <a16:creationId xmlns:a16="http://schemas.microsoft.com/office/drawing/2014/main" id="{00000000-0008-0000-0300-0000A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44" name="TextBox 1">
          <a:extLst>
            <a:ext uri="{FF2B5EF4-FFF2-40B4-BE49-F238E27FC236}">
              <a16:creationId xmlns:a16="http://schemas.microsoft.com/office/drawing/2014/main" id="{00000000-0008-0000-0300-0000B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45" name="TextBox 1">
          <a:extLst>
            <a:ext uri="{FF2B5EF4-FFF2-40B4-BE49-F238E27FC236}">
              <a16:creationId xmlns:a16="http://schemas.microsoft.com/office/drawing/2014/main" id="{00000000-0008-0000-0300-0000B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46" name="TextBox 1">
          <a:extLst>
            <a:ext uri="{FF2B5EF4-FFF2-40B4-BE49-F238E27FC236}">
              <a16:creationId xmlns:a16="http://schemas.microsoft.com/office/drawing/2014/main" id="{00000000-0008-0000-0300-0000B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47" name="TextBox 1">
          <a:extLst>
            <a:ext uri="{FF2B5EF4-FFF2-40B4-BE49-F238E27FC236}">
              <a16:creationId xmlns:a16="http://schemas.microsoft.com/office/drawing/2014/main" id="{00000000-0008-0000-0300-0000B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48" name="TextBox 1">
          <a:extLst>
            <a:ext uri="{FF2B5EF4-FFF2-40B4-BE49-F238E27FC236}">
              <a16:creationId xmlns:a16="http://schemas.microsoft.com/office/drawing/2014/main" id="{00000000-0008-0000-0300-0000B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49" name="TextBox 1">
          <a:extLst>
            <a:ext uri="{FF2B5EF4-FFF2-40B4-BE49-F238E27FC236}">
              <a16:creationId xmlns:a16="http://schemas.microsoft.com/office/drawing/2014/main" id="{00000000-0008-0000-0300-0000B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50" name="TextBox 1">
          <a:extLst>
            <a:ext uri="{FF2B5EF4-FFF2-40B4-BE49-F238E27FC236}">
              <a16:creationId xmlns:a16="http://schemas.microsoft.com/office/drawing/2014/main" id="{00000000-0008-0000-0300-0000B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51" name="TextBox 1">
          <a:extLst>
            <a:ext uri="{FF2B5EF4-FFF2-40B4-BE49-F238E27FC236}">
              <a16:creationId xmlns:a16="http://schemas.microsoft.com/office/drawing/2014/main" id="{00000000-0008-0000-0300-0000B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52" name="TextBox 1">
          <a:extLst>
            <a:ext uri="{FF2B5EF4-FFF2-40B4-BE49-F238E27FC236}">
              <a16:creationId xmlns:a16="http://schemas.microsoft.com/office/drawing/2014/main" id="{00000000-0008-0000-0300-0000B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53" name="TextBox 1">
          <a:extLst>
            <a:ext uri="{FF2B5EF4-FFF2-40B4-BE49-F238E27FC236}">
              <a16:creationId xmlns:a16="http://schemas.microsoft.com/office/drawing/2014/main" id="{00000000-0008-0000-0300-0000B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54" name="TextBox 1">
          <a:extLst>
            <a:ext uri="{FF2B5EF4-FFF2-40B4-BE49-F238E27FC236}">
              <a16:creationId xmlns:a16="http://schemas.microsoft.com/office/drawing/2014/main" id="{00000000-0008-0000-0300-0000B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55" name="TextBox 1">
          <a:extLst>
            <a:ext uri="{FF2B5EF4-FFF2-40B4-BE49-F238E27FC236}">
              <a16:creationId xmlns:a16="http://schemas.microsoft.com/office/drawing/2014/main" id="{00000000-0008-0000-0300-0000B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56" name="TextBox 11">
          <a:extLst>
            <a:ext uri="{FF2B5EF4-FFF2-40B4-BE49-F238E27FC236}">
              <a16:creationId xmlns:a16="http://schemas.microsoft.com/office/drawing/2014/main" id="{00000000-0008-0000-0300-0000B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57" name="TextBox 1">
          <a:extLst>
            <a:ext uri="{FF2B5EF4-FFF2-40B4-BE49-F238E27FC236}">
              <a16:creationId xmlns:a16="http://schemas.microsoft.com/office/drawing/2014/main" id="{00000000-0008-0000-0300-0000B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58" name="TextBox 1">
          <a:extLst>
            <a:ext uri="{FF2B5EF4-FFF2-40B4-BE49-F238E27FC236}">
              <a16:creationId xmlns:a16="http://schemas.microsoft.com/office/drawing/2014/main" id="{00000000-0008-0000-0300-0000B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59" name="TextBox 1">
          <a:extLst>
            <a:ext uri="{FF2B5EF4-FFF2-40B4-BE49-F238E27FC236}">
              <a16:creationId xmlns:a16="http://schemas.microsoft.com/office/drawing/2014/main" id="{00000000-0008-0000-0300-0000B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60" name="TextBox 1">
          <a:extLst>
            <a:ext uri="{FF2B5EF4-FFF2-40B4-BE49-F238E27FC236}">
              <a16:creationId xmlns:a16="http://schemas.microsoft.com/office/drawing/2014/main" id="{00000000-0008-0000-0300-0000C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61" name="TextBox 1">
          <a:extLst>
            <a:ext uri="{FF2B5EF4-FFF2-40B4-BE49-F238E27FC236}">
              <a16:creationId xmlns:a16="http://schemas.microsoft.com/office/drawing/2014/main" id="{00000000-0008-0000-0300-0000C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62" name="TextBox 1">
          <a:extLst>
            <a:ext uri="{FF2B5EF4-FFF2-40B4-BE49-F238E27FC236}">
              <a16:creationId xmlns:a16="http://schemas.microsoft.com/office/drawing/2014/main" id="{00000000-0008-0000-0300-0000C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63" name="TextBox 1">
          <a:extLst>
            <a:ext uri="{FF2B5EF4-FFF2-40B4-BE49-F238E27FC236}">
              <a16:creationId xmlns:a16="http://schemas.microsoft.com/office/drawing/2014/main" id="{00000000-0008-0000-0300-0000C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64" name="TextBox 1">
          <a:extLst>
            <a:ext uri="{FF2B5EF4-FFF2-40B4-BE49-F238E27FC236}">
              <a16:creationId xmlns:a16="http://schemas.microsoft.com/office/drawing/2014/main" id="{00000000-0008-0000-0300-0000C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65" name="TextBox 1">
          <a:extLst>
            <a:ext uri="{FF2B5EF4-FFF2-40B4-BE49-F238E27FC236}">
              <a16:creationId xmlns:a16="http://schemas.microsoft.com/office/drawing/2014/main" id="{00000000-0008-0000-0300-0000C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66" name="TextBox 1">
          <a:extLst>
            <a:ext uri="{FF2B5EF4-FFF2-40B4-BE49-F238E27FC236}">
              <a16:creationId xmlns:a16="http://schemas.microsoft.com/office/drawing/2014/main" id="{00000000-0008-0000-0300-0000C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67" name="TextBox 1">
          <a:extLst>
            <a:ext uri="{FF2B5EF4-FFF2-40B4-BE49-F238E27FC236}">
              <a16:creationId xmlns:a16="http://schemas.microsoft.com/office/drawing/2014/main" id="{00000000-0008-0000-0300-0000C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68" name="TextBox 1">
          <a:extLst>
            <a:ext uri="{FF2B5EF4-FFF2-40B4-BE49-F238E27FC236}">
              <a16:creationId xmlns:a16="http://schemas.microsoft.com/office/drawing/2014/main" id="{00000000-0008-0000-0300-0000C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69" name="TextBox 1">
          <a:extLst>
            <a:ext uri="{FF2B5EF4-FFF2-40B4-BE49-F238E27FC236}">
              <a16:creationId xmlns:a16="http://schemas.microsoft.com/office/drawing/2014/main" id="{00000000-0008-0000-0300-0000C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70" name="TextBox 1">
          <a:extLst>
            <a:ext uri="{FF2B5EF4-FFF2-40B4-BE49-F238E27FC236}">
              <a16:creationId xmlns:a16="http://schemas.microsoft.com/office/drawing/2014/main" id="{00000000-0008-0000-0300-0000C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71" name="TextBox 1">
          <a:extLst>
            <a:ext uri="{FF2B5EF4-FFF2-40B4-BE49-F238E27FC236}">
              <a16:creationId xmlns:a16="http://schemas.microsoft.com/office/drawing/2014/main" id="{00000000-0008-0000-0300-0000C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72" name="TextBox 1">
          <a:extLst>
            <a:ext uri="{FF2B5EF4-FFF2-40B4-BE49-F238E27FC236}">
              <a16:creationId xmlns:a16="http://schemas.microsoft.com/office/drawing/2014/main" id="{00000000-0008-0000-0300-0000C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73" name="TextBox 1">
          <a:extLst>
            <a:ext uri="{FF2B5EF4-FFF2-40B4-BE49-F238E27FC236}">
              <a16:creationId xmlns:a16="http://schemas.microsoft.com/office/drawing/2014/main" id="{00000000-0008-0000-0300-0000C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74" name="TextBox 1">
          <a:extLst>
            <a:ext uri="{FF2B5EF4-FFF2-40B4-BE49-F238E27FC236}">
              <a16:creationId xmlns:a16="http://schemas.microsoft.com/office/drawing/2014/main" id="{00000000-0008-0000-0300-0000C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75" name="TextBox 11">
          <a:extLst>
            <a:ext uri="{FF2B5EF4-FFF2-40B4-BE49-F238E27FC236}">
              <a16:creationId xmlns:a16="http://schemas.microsoft.com/office/drawing/2014/main" id="{00000000-0008-0000-0300-0000C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76" name="TextBox 1">
          <a:extLst>
            <a:ext uri="{FF2B5EF4-FFF2-40B4-BE49-F238E27FC236}">
              <a16:creationId xmlns:a16="http://schemas.microsoft.com/office/drawing/2014/main" id="{00000000-0008-0000-0300-0000D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77" name="TextBox 1">
          <a:extLst>
            <a:ext uri="{FF2B5EF4-FFF2-40B4-BE49-F238E27FC236}">
              <a16:creationId xmlns:a16="http://schemas.microsoft.com/office/drawing/2014/main" id="{00000000-0008-0000-0300-0000D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78" name="TextBox 1">
          <a:extLst>
            <a:ext uri="{FF2B5EF4-FFF2-40B4-BE49-F238E27FC236}">
              <a16:creationId xmlns:a16="http://schemas.microsoft.com/office/drawing/2014/main" id="{00000000-0008-0000-0300-0000D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79" name="TextBox 1">
          <a:extLst>
            <a:ext uri="{FF2B5EF4-FFF2-40B4-BE49-F238E27FC236}">
              <a16:creationId xmlns:a16="http://schemas.microsoft.com/office/drawing/2014/main" id="{00000000-0008-0000-0300-0000D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80" name="TextBox 1">
          <a:extLst>
            <a:ext uri="{FF2B5EF4-FFF2-40B4-BE49-F238E27FC236}">
              <a16:creationId xmlns:a16="http://schemas.microsoft.com/office/drawing/2014/main" id="{00000000-0008-0000-0300-0000D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81" name="TextBox 1">
          <a:extLst>
            <a:ext uri="{FF2B5EF4-FFF2-40B4-BE49-F238E27FC236}">
              <a16:creationId xmlns:a16="http://schemas.microsoft.com/office/drawing/2014/main" id="{00000000-0008-0000-0300-0000D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82" name="TextBox 1">
          <a:extLst>
            <a:ext uri="{FF2B5EF4-FFF2-40B4-BE49-F238E27FC236}">
              <a16:creationId xmlns:a16="http://schemas.microsoft.com/office/drawing/2014/main" id="{00000000-0008-0000-0300-0000D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83" name="TextBox 1">
          <a:extLst>
            <a:ext uri="{FF2B5EF4-FFF2-40B4-BE49-F238E27FC236}">
              <a16:creationId xmlns:a16="http://schemas.microsoft.com/office/drawing/2014/main" id="{00000000-0008-0000-0300-0000D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84" name="TextBox 1">
          <a:extLst>
            <a:ext uri="{FF2B5EF4-FFF2-40B4-BE49-F238E27FC236}">
              <a16:creationId xmlns:a16="http://schemas.microsoft.com/office/drawing/2014/main" id="{00000000-0008-0000-0300-0000D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85" name="TextBox 1">
          <a:extLst>
            <a:ext uri="{FF2B5EF4-FFF2-40B4-BE49-F238E27FC236}">
              <a16:creationId xmlns:a16="http://schemas.microsoft.com/office/drawing/2014/main" id="{00000000-0008-0000-0300-0000D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86" name="TextBox 1">
          <a:extLst>
            <a:ext uri="{FF2B5EF4-FFF2-40B4-BE49-F238E27FC236}">
              <a16:creationId xmlns:a16="http://schemas.microsoft.com/office/drawing/2014/main" id="{00000000-0008-0000-0300-0000D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87" name="TextBox 1">
          <a:extLst>
            <a:ext uri="{FF2B5EF4-FFF2-40B4-BE49-F238E27FC236}">
              <a16:creationId xmlns:a16="http://schemas.microsoft.com/office/drawing/2014/main" id="{00000000-0008-0000-0300-0000D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88" name="TextBox 1">
          <a:extLst>
            <a:ext uri="{FF2B5EF4-FFF2-40B4-BE49-F238E27FC236}">
              <a16:creationId xmlns:a16="http://schemas.microsoft.com/office/drawing/2014/main" id="{00000000-0008-0000-0300-0000D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89" name="TextBox 1">
          <a:extLst>
            <a:ext uri="{FF2B5EF4-FFF2-40B4-BE49-F238E27FC236}">
              <a16:creationId xmlns:a16="http://schemas.microsoft.com/office/drawing/2014/main" id="{00000000-0008-0000-0300-0000D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90" name="TextBox 1">
          <a:extLst>
            <a:ext uri="{FF2B5EF4-FFF2-40B4-BE49-F238E27FC236}">
              <a16:creationId xmlns:a16="http://schemas.microsoft.com/office/drawing/2014/main" id="{00000000-0008-0000-0300-0000D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91" name="TextBox 1">
          <a:extLst>
            <a:ext uri="{FF2B5EF4-FFF2-40B4-BE49-F238E27FC236}">
              <a16:creationId xmlns:a16="http://schemas.microsoft.com/office/drawing/2014/main" id="{00000000-0008-0000-0300-0000D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92" name="TextBox 1">
          <a:extLst>
            <a:ext uri="{FF2B5EF4-FFF2-40B4-BE49-F238E27FC236}">
              <a16:creationId xmlns:a16="http://schemas.microsoft.com/office/drawing/2014/main" id="{00000000-0008-0000-0300-0000E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93" name="TextBox 1">
          <a:extLst>
            <a:ext uri="{FF2B5EF4-FFF2-40B4-BE49-F238E27FC236}">
              <a16:creationId xmlns:a16="http://schemas.microsoft.com/office/drawing/2014/main" id="{00000000-0008-0000-0300-0000E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94" name="TextBox 1">
          <a:extLst>
            <a:ext uri="{FF2B5EF4-FFF2-40B4-BE49-F238E27FC236}">
              <a16:creationId xmlns:a16="http://schemas.microsoft.com/office/drawing/2014/main" id="{00000000-0008-0000-0300-0000E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95" name="TextBox 11">
          <a:extLst>
            <a:ext uri="{FF2B5EF4-FFF2-40B4-BE49-F238E27FC236}">
              <a16:creationId xmlns:a16="http://schemas.microsoft.com/office/drawing/2014/main" id="{00000000-0008-0000-0300-0000E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96" name="TextBox 1">
          <a:extLst>
            <a:ext uri="{FF2B5EF4-FFF2-40B4-BE49-F238E27FC236}">
              <a16:creationId xmlns:a16="http://schemas.microsoft.com/office/drawing/2014/main" id="{00000000-0008-0000-0300-0000E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97" name="TextBox 1">
          <a:extLst>
            <a:ext uri="{FF2B5EF4-FFF2-40B4-BE49-F238E27FC236}">
              <a16:creationId xmlns:a16="http://schemas.microsoft.com/office/drawing/2014/main" id="{00000000-0008-0000-0300-0000E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98" name="TextBox 1">
          <a:extLst>
            <a:ext uri="{FF2B5EF4-FFF2-40B4-BE49-F238E27FC236}">
              <a16:creationId xmlns:a16="http://schemas.microsoft.com/office/drawing/2014/main" id="{00000000-0008-0000-0300-0000E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399" name="TextBox 1">
          <a:extLst>
            <a:ext uri="{FF2B5EF4-FFF2-40B4-BE49-F238E27FC236}">
              <a16:creationId xmlns:a16="http://schemas.microsoft.com/office/drawing/2014/main" id="{00000000-0008-0000-0300-0000E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00" name="TextBox 1">
          <a:extLst>
            <a:ext uri="{FF2B5EF4-FFF2-40B4-BE49-F238E27FC236}">
              <a16:creationId xmlns:a16="http://schemas.microsoft.com/office/drawing/2014/main" id="{00000000-0008-0000-0300-0000E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01" name="TextBox 1">
          <a:extLst>
            <a:ext uri="{FF2B5EF4-FFF2-40B4-BE49-F238E27FC236}">
              <a16:creationId xmlns:a16="http://schemas.microsoft.com/office/drawing/2014/main" id="{00000000-0008-0000-0300-0000E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02" name="TextBox 1">
          <a:extLst>
            <a:ext uri="{FF2B5EF4-FFF2-40B4-BE49-F238E27FC236}">
              <a16:creationId xmlns:a16="http://schemas.microsoft.com/office/drawing/2014/main" id="{00000000-0008-0000-0300-0000E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03" name="TextBox 1">
          <a:extLst>
            <a:ext uri="{FF2B5EF4-FFF2-40B4-BE49-F238E27FC236}">
              <a16:creationId xmlns:a16="http://schemas.microsoft.com/office/drawing/2014/main" id="{00000000-0008-0000-0300-0000E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04" name="TextBox 1">
          <a:extLst>
            <a:ext uri="{FF2B5EF4-FFF2-40B4-BE49-F238E27FC236}">
              <a16:creationId xmlns:a16="http://schemas.microsoft.com/office/drawing/2014/main" id="{00000000-0008-0000-0300-0000E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05" name="TextBox 1">
          <a:extLst>
            <a:ext uri="{FF2B5EF4-FFF2-40B4-BE49-F238E27FC236}">
              <a16:creationId xmlns:a16="http://schemas.microsoft.com/office/drawing/2014/main" id="{00000000-0008-0000-0300-0000E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06" name="TextBox 1">
          <a:extLst>
            <a:ext uri="{FF2B5EF4-FFF2-40B4-BE49-F238E27FC236}">
              <a16:creationId xmlns:a16="http://schemas.microsoft.com/office/drawing/2014/main" id="{00000000-0008-0000-0300-0000E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07" name="TextBox 1">
          <a:extLst>
            <a:ext uri="{FF2B5EF4-FFF2-40B4-BE49-F238E27FC236}">
              <a16:creationId xmlns:a16="http://schemas.microsoft.com/office/drawing/2014/main" id="{00000000-0008-0000-0300-0000E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08" name="TextBox 1">
          <a:extLst>
            <a:ext uri="{FF2B5EF4-FFF2-40B4-BE49-F238E27FC236}">
              <a16:creationId xmlns:a16="http://schemas.microsoft.com/office/drawing/2014/main" id="{00000000-0008-0000-0300-0000F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09" name="TextBox 1">
          <a:extLst>
            <a:ext uri="{FF2B5EF4-FFF2-40B4-BE49-F238E27FC236}">
              <a16:creationId xmlns:a16="http://schemas.microsoft.com/office/drawing/2014/main" id="{00000000-0008-0000-0300-0000F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10" name="TextBox 1">
          <a:extLst>
            <a:ext uri="{FF2B5EF4-FFF2-40B4-BE49-F238E27FC236}">
              <a16:creationId xmlns:a16="http://schemas.microsoft.com/office/drawing/2014/main" id="{00000000-0008-0000-0300-0000F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11" name="TextBox 1">
          <a:extLst>
            <a:ext uri="{FF2B5EF4-FFF2-40B4-BE49-F238E27FC236}">
              <a16:creationId xmlns:a16="http://schemas.microsoft.com/office/drawing/2014/main" id="{00000000-0008-0000-0300-0000F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12" name="TextBox 1">
          <a:extLst>
            <a:ext uri="{FF2B5EF4-FFF2-40B4-BE49-F238E27FC236}">
              <a16:creationId xmlns:a16="http://schemas.microsoft.com/office/drawing/2014/main" id="{00000000-0008-0000-0300-0000F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13" name="TextBox 1">
          <a:extLst>
            <a:ext uri="{FF2B5EF4-FFF2-40B4-BE49-F238E27FC236}">
              <a16:creationId xmlns:a16="http://schemas.microsoft.com/office/drawing/2014/main" id="{00000000-0008-0000-0300-0000F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14" name="TextBox 7413">
          <a:extLst>
            <a:ext uri="{FF2B5EF4-FFF2-40B4-BE49-F238E27FC236}">
              <a16:creationId xmlns:a16="http://schemas.microsoft.com/office/drawing/2014/main" id="{00000000-0008-0000-0300-0000F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15" name="TextBox 1">
          <a:extLst>
            <a:ext uri="{FF2B5EF4-FFF2-40B4-BE49-F238E27FC236}">
              <a16:creationId xmlns:a16="http://schemas.microsoft.com/office/drawing/2014/main" id="{00000000-0008-0000-0300-0000F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16" name="TextBox 1">
          <a:extLst>
            <a:ext uri="{FF2B5EF4-FFF2-40B4-BE49-F238E27FC236}">
              <a16:creationId xmlns:a16="http://schemas.microsoft.com/office/drawing/2014/main" id="{00000000-0008-0000-0300-0000F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17" name="TextBox 1">
          <a:extLst>
            <a:ext uri="{FF2B5EF4-FFF2-40B4-BE49-F238E27FC236}">
              <a16:creationId xmlns:a16="http://schemas.microsoft.com/office/drawing/2014/main" id="{00000000-0008-0000-0300-0000F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18" name="TextBox 1">
          <a:extLst>
            <a:ext uri="{FF2B5EF4-FFF2-40B4-BE49-F238E27FC236}">
              <a16:creationId xmlns:a16="http://schemas.microsoft.com/office/drawing/2014/main" id="{00000000-0008-0000-0300-0000F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19" name="TextBox 1">
          <a:extLst>
            <a:ext uri="{FF2B5EF4-FFF2-40B4-BE49-F238E27FC236}">
              <a16:creationId xmlns:a16="http://schemas.microsoft.com/office/drawing/2014/main" id="{00000000-0008-0000-0300-0000F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20" name="TextBox 1">
          <a:extLst>
            <a:ext uri="{FF2B5EF4-FFF2-40B4-BE49-F238E27FC236}">
              <a16:creationId xmlns:a16="http://schemas.microsoft.com/office/drawing/2014/main" id="{00000000-0008-0000-0300-0000F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21" name="TextBox 1">
          <a:extLst>
            <a:ext uri="{FF2B5EF4-FFF2-40B4-BE49-F238E27FC236}">
              <a16:creationId xmlns:a16="http://schemas.microsoft.com/office/drawing/2014/main" id="{00000000-0008-0000-0300-0000F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22" name="TextBox 1">
          <a:extLst>
            <a:ext uri="{FF2B5EF4-FFF2-40B4-BE49-F238E27FC236}">
              <a16:creationId xmlns:a16="http://schemas.microsoft.com/office/drawing/2014/main" id="{00000000-0008-0000-0300-0000F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23" name="TextBox 1">
          <a:extLst>
            <a:ext uri="{FF2B5EF4-FFF2-40B4-BE49-F238E27FC236}">
              <a16:creationId xmlns:a16="http://schemas.microsoft.com/office/drawing/2014/main" id="{00000000-0008-0000-0300-0000F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24" name="TextBox 1">
          <a:extLst>
            <a:ext uri="{FF2B5EF4-FFF2-40B4-BE49-F238E27FC236}">
              <a16:creationId xmlns:a16="http://schemas.microsoft.com/office/drawing/2014/main" id="{00000000-0008-0000-0300-00000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25" name="TextBox 1">
          <a:extLst>
            <a:ext uri="{FF2B5EF4-FFF2-40B4-BE49-F238E27FC236}">
              <a16:creationId xmlns:a16="http://schemas.microsoft.com/office/drawing/2014/main" id="{00000000-0008-0000-0300-00000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26" name="TextBox 1">
          <a:extLst>
            <a:ext uri="{FF2B5EF4-FFF2-40B4-BE49-F238E27FC236}">
              <a16:creationId xmlns:a16="http://schemas.microsoft.com/office/drawing/2014/main" id="{00000000-0008-0000-0300-00000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27" name="TextBox 1">
          <a:extLst>
            <a:ext uri="{FF2B5EF4-FFF2-40B4-BE49-F238E27FC236}">
              <a16:creationId xmlns:a16="http://schemas.microsoft.com/office/drawing/2014/main" id="{00000000-0008-0000-0300-00000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28" name="TextBox 1">
          <a:extLst>
            <a:ext uri="{FF2B5EF4-FFF2-40B4-BE49-F238E27FC236}">
              <a16:creationId xmlns:a16="http://schemas.microsoft.com/office/drawing/2014/main" id="{00000000-0008-0000-0300-00000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29" name="TextBox 1">
          <a:extLst>
            <a:ext uri="{FF2B5EF4-FFF2-40B4-BE49-F238E27FC236}">
              <a16:creationId xmlns:a16="http://schemas.microsoft.com/office/drawing/2014/main" id="{00000000-0008-0000-0300-00000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30" name="TextBox 1">
          <a:extLst>
            <a:ext uri="{FF2B5EF4-FFF2-40B4-BE49-F238E27FC236}">
              <a16:creationId xmlns:a16="http://schemas.microsoft.com/office/drawing/2014/main" id="{00000000-0008-0000-0300-00000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31" name="TextBox 1">
          <a:extLst>
            <a:ext uri="{FF2B5EF4-FFF2-40B4-BE49-F238E27FC236}">
              <a16:creationId xmlns:a16="http://schemas.microsoft.com/office/drawing/2014/main" id="{00000000-0008-0000-0300-00000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32" name="TextBox 1">
          <a:extLst>
            <a:ext uri="{FF2B5EF4-FFF2-40B4-BE49-F238E27FC236}">
              <a16:creationId xmlns:a16="http://schemas.microsoft.com/office/drawing/2014/main" id="{00000000-0008-0000-0300-00000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33" name="TextBox 1">
          <a:extLst>
            <a:ext uri="{FF2B5EF4-FFF2-40B4-BE49-F238E27FC236}">
              <a16:creationId xmlns:a16="http://schemas.microsoft.com/office/drawing/2014/main" id="{00000000-0008-0000-0300-00000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34" name="TextBox 11">
          <a:extLst>
            <a:ext uri="{FF2B5EF4-FFF2-40B4-BE49-F238E27FC236}">
              <a16:creationId xmlns:a16="http://schemas.microsoft.com/office/drawing/2014/main" id="{00000000-0008-0000-0300-00000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35" name="TextBox 1">
          <a:extLst>
            <a:ext uri="{FF2B5EF4-FFF2-40B4-BE49-F238E27FC236}">
              <a16:creationId xmlns:a16="http://schemas.microsoft.com/office/drawing/2014/main" id="{00000000-0008-0000-0300-00000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36" name="TextBox 1">
          <a:extLst>
            <a:ext uri="{FF2B5EF4-FFF2-40B4-BE49-F238E27FC236}">
              <a16:creationId xmlns:a16="http://schemas.microsoft.com/office/drawing/2014/main" id="{00000000-0008-0000-0300-00000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37" name="TextBox 1">
          <a:extLst>
            <a:ext uri="{FF2B5EF4-FFF2-40B4-BE49-F238E27FC236}">
              <a16:creationId xmlns:a16="http://schemas.microsoft.com/office/drawing/2014/main" id="{00000000-0008-0000-0300-00000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38" name="TextBox 1">
          <a:extLst>
            <a:ext uri="{FF2B5EF4-FFF2-40B4-BE49-F238E27FC236}">
              <a16:creationId xmlns:a16="http://schemas.microsoft.com/office/drawing/2014/main" id="{00000000-0008-0000-0300-00000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39" name="TextBox 1">
          <a:extLst>
            <a:ext uri="{FF2B5EF4-FFF2-40B4-BE49-F238E27FC236}">
              <a16:creationId xmlns:a16="http://schemas.microsoft.com/office/drawing/2014/main" id="{00000000-0008-0000-0300-00000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40" name="TextBox 1">
          <a:extLst>
            <a:ext uri="{FF2B5EF4-FFF2-40B4-BE49-F238E27FC236}">
              <a16:creationId xmlns:a16="http://schemas.microsoft.com/office/drawing/2014/main" id="{00000000-0008-0000-0300-00001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41" name="TextBox 1">
          <a:extLst>
            <a:ext uri="{FF2B5EF4-FFF2-40B4-BE49-F238E27FC236}">
              <a16:creationId xmlns:a16="http://schemas.microsoft.com/office/drawing/2014/main" id="{00000000-0008-0000-0300-00001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42" name="TextBox 1">
          <a:extLst>
            <a:ext uri="{FF2B5EF4-FFF2-40B4-BE49-F238E27FC236}">
              <a16:creationId xmlns:a16="http://schemas.microsoft.com/office/drawing/2014/main" id="{00000000-0008-0000-0300-00001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43" name="TextBox 1">
          <a:extLst>
            <a:ext uri="{FF2B5EF4-FFF2-40B4-BE49-F238E27FC236}">
              <a16:creationId xmlns:a16="http://schemas.microsoft.com/office/drawing/2014/main" id="{00000000-0008-0000-0300-00001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44" name="TextBox 1">
          <a:extLst>
            <a:ext uri="{FF2B5EF4-FFF2-40B4-BE49-F238E27FC236}">
              <a16:creationId xmlns:a16="http://schemas.microsoft.com/office/drawing/2014/main" id="{00000000-0008-0000-0300-00001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45" name="TextBox 1">
          <a:extLst>
            <a:ext uri="{FF2B5EF4-FFF2-40B4-BE49-F238E27FC236}">
              <a16:creationId xmlns:a16="http://schemas.microsoft.com/office/drawing/2014/main" id="{00000000-0008-0000-0300-00001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46" name="TextBox 1">
          <a:extLst>
            <a:ext uri="{FF2B5EF4-FFF2-40B4-BE49-F238E27FC236}">
              <a16:creationId xmlns:a16="http://schemas.microsoft.com/office/drawing/2014/main" id="{00000000-0008-0000-0300-00001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47" name="TextBox 1">
          <a:extLst>
            <a:ext uri="{FF2B5EF4-FFF2-40B4-BE49-F238E27FC236}">
              <a16:creationId xmlns:a16="http://schemas.microsoft.com/office/drawing/2014/main" id="{00000000-0008-0000-0300-00001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48" name="TextBox 1">
          <a:extLst>
            <a:ext uri="{FF2B5EF4-FFF2-40B4-BE49-F238E27FC236}">
              <a16:creationId xmlns:a16="http://schemas.microsoft.com/office/drawing/2014/main" id="{00000000-0008-0000-0300-00001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49" name="TextBox 1">
          <a:extLst>
            <a:ext uri="{FF2B5EF4-FFF2-40B4-BE49-F238E27FC236}">
              <a16:creationId xmlns:a16="http://schemas.microsoft.com/office/drawing/2014/main" id="{00000000-0008-0000-0300-00001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50" name="TextBox 1">
          <a:extLst>
            <a:ext uri="{FF2B5EF4-FFF2-40B4-BE49-F238E27FC236}">
              <a16:creationId xmlns:a16="http://schemas.microsoft.com/office/drawing/2014/main" id="{00000000-0008-0000-0300-00001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51" name="TextBox 1">
          <a:extLst>
            <a:ext uri="{FF2B5EF4-FFF2-40B4-BE49-F238E27FC236}">
              <a16:creationId xmlns:a16="http://schemas.microsoft.com/office/drawing/2014/main" id="{00000000-0008-0000-0300-00001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52" name="TextBox 1">
          <a:extLst>
            <a:ext uri="{FF2B5EF4-FFF2-40B4-BE49-F238E27FC236}">
              <a16:creationId xmlns:a16="http://schemas.microsoft.com/office/drawing/2014/main" id="{00000000-0008-0000-0300-00001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53" name="TextBox 11">
          <a:extLst>
            <a:ext uri="{FF2B5EF4-FFF2-40B4-BE49-F238E27FC236}">
              <a16:creationId xmlns:a16="http://schemas.microsoft.com/office/drawing/2014/main" id="{00000000-0008-0000-0300-00001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54" name="TextBox 1">
          <a:extLst>
            <a:ext uri="{FF2B5EF4-FFF2-40B4-BE49-F238E27FC236}">
              <a16:creationId xmlns:a16="http://schemas.microsoft.com/office/drawing/2014/main" id="{00000000-0008-0000-0300-00001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55" name="TextBox 1">
          <a:extLst>
            <a:ext uri="{FF2B5EF4-FFF2-40B4-BE49-F238E27FC236}">
              <a16:creationId xmlns:a16="http://schemas.microsoft.com/office/drawing/2014/main" id="{00000000-0008-0000-0300-00001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56" name="TextBox 1">
          <a:extLst>
            <a:ext uri="{FF2B5EF4-FFF2-40B4-BE49-F238E27FC236}">
              <a16:creationId xmlns:a16="http://schemas.microsoft.com/office/drawing/2014/main" id="{00000000-0008-0000-0300-00002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57" name="TextBox 1">
          <a:extLst>
            <a:ext uri="{FF2B5EF4-FFF2-40B4-BE49-F238E27FC236}">
              <a16:creationId xmlns:a16="http://schemas.microsoft.com/office/drawing/2014/main" id="{00000000-0008-0000-0300-00002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58" name="TextBox 1">
          <a:extLst>
            <a:ext uri="{FF2B5EF4-FFF2-40B4-BE49-F238E27FC236}">
              <a16:creationId xmlns:a16="http://schemas.microsoft.com/office/drawing/2014/main" id="{00000000-0008-0000-0300-00002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59" name="TextBox 1">
          <a:extLst>
            <a:ext uri="{FF2B5EF4-FFF2-40B4-BE49-F238E27FC236}">
              <a16:creationId xmlns:a16="http://schemas.microsoft.com/office/drawing/2014/main" id="{00000000-0008-0000-0300-00002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60" name="TextBox 1">
          <a:extLst>
            <a:ext uri="{FF2B5EF4-FFF2-40B4-BE49-F238E27FC236}">
              <a16:creationId xmlns:a16="http://schemas.microsoft.com/office/drawing/2014/main" id="{00000000-0008-0000-0300-00002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61" name="TextBox 1">
          <a:extLst>
            <a:ext uri="{FF2B5EF4-FFF2-40B4-BE49-F238E27FC236}">
              <a16:creationId xmlns:a16="http://schemas.microsoft.com/office/drawing/2014/main" id="{00000000-0008-0000-0300-00002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62" name="TextBox 1">
          <a:extLst>
            <a:ext uri="{FF2B5EF4-FFF2-40B4-BE49-F238E27FC236}">
              <a16:creationId xmlns:a16="http://schemas.microsoft.com/office/drawing/2014/main" id="{00000000-0008-0000-0300-00002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63" name="TextBox 1">
          <a:extLst>
            <a:ext uri="{FF2B5EF4-FFF2-40B4-BE49-F238E27FC236}">
              <a16:creationId xmlns:a16="http://schemas.microsoft.com/office/drawing/2014/main" id="{00000000-0008-0000-0300-00002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64" name="TextBox 1">
          <a:extLst>
            <a:ext uri="{FF2B5EF4-FFF2-40B4-BE49-F238E27FC236}">
              <a16:creationId xmlns:a16="http://schemas.microsoft.com/office/drawing/2014/main" id="{00000000-0008-0000-0300-00002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65" name="TextBox 1">
          <a:extLst>
            <a:ext uri="{FF2B5EF4-FFF2-40B4-BE49-F238E27FC236}">
              <a16:creationId xmlns:a16="http://schemas.microsoft.com/office/drawing/2014/main" id="{00000000-0008-0000-0300-00002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66" name="TextBox 1">
          <a:extLst>
            <a:ext uri="{FF2B5EF4-FFF2-40B4-BE49-F238E27FC236}">
              <a16:creationId xmlns:a16="http://schemas.microsoft.com/office/drawing/2014/main" id="{00000000-0008-0000-0300-00002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67" name="TextBox 1">
          <a:extLst>
            <a:ext uri="{FF2B5EF4-FFF2-40B4-BE49-F238E27FC236}">
              <a16:creationId xmlns:a16="http://schemas.microsoft.com/office/drawing/2014/main" id="{00000000-0008-0000-0300-00002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68" name="TextBox 1">
          <a:extLst>
            <a:ext uri="{FF2B5EF4-FFF2-40B4-BE49-F238E27FC236}">
              <a16:creationId xmlns:a16="http://schemas.microsoft.com/office/drawing/2014/main" id="{00000000-0008-0000-0300-00002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69" name="TextBox 1">
          <a:extLst>
            <a:ext uri="{FF2B5EF4-FFF2-40B4-BE49-F238E27FC236}">
              <a16:creationId xmlns:a16="http://schemas.microsoft.com/office/drawing/2014/main" id="{00000000-0008-0000-0300-00002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70" name="TextBox 1">
          <a:extLst>
            <a:ext uri="{FF2B5EF4-FFF2-40B4-BE49-F238E27FC236}">
              <a16:creationId xmlns:a16="http://schemas.microsoft.com/office/drawing/2014/main" id="{00000000-0008-0000-0300-00002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71" name="TextBox 1">
          <a:extLst>
            <a:ext uri="{FF2B5EF4-FFF2-40B4-BE49-F238E27FC236}">
              <a16:creationId xmlns:a16="http://schemas.microsoft.com/office/drawing/2014/main" id="{00000000-0008-0000-0300-00002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72" name="TextBox 11">
          <a:extLst>
            <a:ext uri="{FF2B5EF4-FFF2-40B4-BE49-F238E27FC236}">
              <a16:creationId xmlns:a16="http://schemas.microsoft.com/office/drawing/2014/main" id="{00000000-0008-0000-0300-00003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73" name="TextBox 1">
          <a:extLst>
            <a:ext uri="{FF2B5EF4-FFF2-40B4-BE49-F238E27FC236}">
              <a16:creationId xmlns:a16="http://schemas.microsoft.com/office/drawing/2014/main" id="{00000000-0008-0000-0300-00003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74" name="TextBox 1">
          <a:extLst>
            <a:ext uri="{FF2B5EF4-FFF2-40B4-BE49-F238E27FC236}">
              <a16:creationId xmlns:a16="http://schemas.microsoft.com/office/drawing/2014/main" id="{00000000-0008-0000-0300-00003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75" name="TextBox 1">
          <a:extLst>
            <a:ext uri="{FF2B5EF4-FFF2-40B4-BE49-F238E27FC236}">
              <a16:creationId xmlns:a16="http://schemas.microsoft.com/office/drawing/2014/main" id="{00000000-0008-0000-0300-00003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76" name="TextBox 1">
          <a:extLst>
            <a:ext uri="{FF2B5EF4-FFF2-40B4-BE49-F238E27FC236}">
              <a16:creationId xmlns:a16="http://schemas.microsoft.com/office/drawing/2014/main" id="{00000000-0008-0000-0300-00003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77" name="TextBox 1">
          <a:extLst>
            <a:ext uri="{FF2B5EF4-FFF2-40B4-BE49-F238E27FC236}">
              <a16:creationId xmlns:a16="http://schemas.microsoft.com/office/drawing/2014/main" id="{00000000-0008-0000-0300-00003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78" name="TextBox 1">
          <a:extLst>
            <a:ext uri="{FF2B5EF4-FFF2-40B4-BE49-F238E27FC236}">
              <a16:creationId xmlns:a16="http://schemas.microsoft.com/office/drawing/2014/main" id="{00000000-0008-0000-0300-00003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79" name="TextBox 1">
          <a:extLst>
            <a:ext uri="{FF2B5EF4-FFF2-40B4-BE49-F238E27FC236}">
              <a16:creationId xmlns:a16="http://schemas.microsoft.com/office/drawing/2014/main" id="{00000000-0008-0000-0300-00003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80" name="TextBox 1">
          <a:extLst>
            <a:ext uri="{FF2B5EF4-FFF2-40B4-BE49-F238E27FC236}">
              <a16:creationId xmlns:a16="http://schemas.microsoft.com/office/drawing/2014/main" id="{00000000-0008-0000-0300-00003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81" name="TextBox 1">
          <a:extLst>
            <a:ext uri="{FF2B5EF4-FFF2-40B4-BE49-F238E27FC236}">
              <a16:creationId xmlns:a16="http://schemas.microsoft.com/office/drawing/2014/main" id="{00000000-0008-0000-0300-00003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82" name="TextBox 1">
          <a:extLst>
            <a:ext uri="{FF2B5EF4-FFF2-40B4-BE49-F238E27FC236}">
              <a16:creationId xmlns:a16="http://schemas.microsoft.com/office/drawing/2014/main" id="{00000000-0008-0000-0300-00003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83" name="TextBox 1">
          <a:extLst>
            <a:ext uri="{FF2B5EF4-FFF2-40B4-BE49-F238E27FC236}">
              <a16:creationId xmlns:a16="http://schemas.microsoft.com/office/drawing/2014/main" id="{00000000-0008-0000-0300-00003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84" name="TextBox 1">
          <a:extLst>
            <a:ext uri="{FF2B5EF4-FFF2-40B4-BE49-F238E27FC236}">
              <a16:creationId xmlns:a16="http://schemas.microsoft.com/office/drawing/2014/main" id="{00000000-0008-0000-0300-00003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85" name="TextBox 1">
          <a:extLst>
            <a:ext uri="{FF2B5EF4-FFF2-40B4-BE49-F238E27FC236}">
              <a16:creationId xmlns:a16="http://schemas.microsoft.com/office/drawing/2014/main" id="{00000000-0008-0000-0300-00003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86" name="TextBox 1">
          <a:extLst>
            <a:ext uri="{FF2B5EF4-FFF2-40B4-BE49-F238E27FC236}">
              <a16:creationId xmlns:a16="http://schemas.microsoft.com/office/drawing/2014/main" id="{00000000-0008-0000-0300-00003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87" name="TextBox 1">
          <a:extLst>
            <a:ext uri="{FF2B5EF4-FFF2-40B4-BE49-F238E27FC236}">
              <a16:creationId xmlns:a16="http://schemas.microsoft.com/office/drawing/2014/main" id="{00000000-0008-0000-0300-00003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88" name="TextBox 1">
          <a:extLst>
            <a:ext uri="{FF2B5EF4-FFF2-40B4-BE49-F238E27FC236}">
              <a16:creationId xmlns:a16="http://schemas.microsoft.com/office/drawing/2014/main" id="{00000000-0008-0000-0300-00004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89" name="TextBox 1">
          <a:extLst>
            <a:ext uri="{FF2B5EF4-FFF2-40B4-BE49-F238E27FC236}">
              <a16:creationId xmlns:a16="http://schemas.microsoft.com/office/drawing/2014/main" id="{00000000-0008-0000-0300-00004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90" name="TextBox 1">
          <a:extLst>
            <a:ext uri="{FF2B5EF4-FFF2-40B4-BE49-F238E27FC236}">
              <a16:creationId xmlns:a16="http://schemas.microsoft.com/office/drawing/2014/main" id="{00000000-0008-0000-0300-00004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91" name="TextBox 11">
          <a:extLst>
            <a:ext uri="{FF2B5EF4-FFF2-40B4-BE49-F238E27FC236}">
              <a16:creationId xmlns:a16="http://schemas.microsoft.com/office/drawing/2014/main" id="{00000000-0008-0000-0300-00004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92" name="TextBox 1">
          <a:extLst>
            <a:ext uri="{FF2B5EF4-FFF2-40B4-BE49-F238E27FC236}">
              <a16:creationId xmlns:a16="http://schemas.microsoft.com/office/drawing/2014/main" id="{00000000-0008-0000-0300-00004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93" name="TextBox 1">
          <a:extLst>
            <a:ext uri="{FF2B5EF4-FFF2-40B4-BE49-F238E27FC236}">
              <a16:creationId xmlns:a16="http://schemas.microsoft.com/office/drawing/2014/main" id="{00000000-0008-0000-0300-00004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94" name="TextBox 1">
          <a:extLst>
            <a:ext uri="{FF2B5EF4-FFF2-40B4-BE49-F238E27FC236}">
              <a16:creationId xmlns:a16="http://schemas.microsoft.com/office/drawing/2014/main" id="{00000000-0008-0000-0300-00004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95" name="TextBox 1">
          <a:extLst>
            <a:ext uri="{FF2B5EF4-FFF2-40B4-BE49-F238E27FC236}">
              <a16:creationId xmlns:a16="http://schemas.microsoft.com/office/drawing/2014/main" id="{00000000-0008-0000-0300-00004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96" name="TextBox 1">
          <a:extLst>
            <a:ext uri="{FF2B5EF4-FFF2-40B4-BE49-F238E27FC236}">
              <a16:creationId xmlns:a16="http://schemas.microsoft.com/office/drawing/2014/main" id="{00000000-0008-0000-0300-00004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97" name="TextBox 1">
          <a:extLst>
            <a:ext uri="{FF2B5EF4-FFF2-40B4-BE49-F238E27FC236}">
              <a16:creationId xmlns:a16="http://schemas.microsoft.com/office/drawing/2014/main" id="{00000000-0008-0000-0300-00004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98" name="TextBox 1">
          <a:extLst>
            <a:ext uri="{FF2B5EF4-FFF2-40B4-BE49-F238E27FC236}">
              <a16:creationId xmlns:a16="http://schemas.microsoft.com/office/drawing/2014/main" id="{00000000-0008-0000-0300-00004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499" name="TextBox 1">
          <a:extLst>
            <a:ext uri="{FF2B5EF4-FFF2-40B4-BE49-F238E27FC236}">
              <a16:creationId xmlns:a16="http://schemas.microsoft.com/office/drawing/2014/main" id="{00000000-0008-0000-0300-00004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00" name="TextBox 1">
          <a:extLst>
            <a:ext uri="{FF2B5EF4-FFF2-40B4-BE49-F238E27FC236}">
              <a16:creationId xmlns:a16="http://schemas.microsoft.com/office/drawing/2014/main" id="{00000000-0008-0000-0300-00004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01" name="TextBox 1">
          <a:extLst>
            <a:ext uri="{FF2B5EF4-FFF2-40B4-BE49-F238E27FC236}">
              <a16:creationId xmlns:a16="http://schemas.microsoft.com/office/drawing/2014/main" id="{00000000-0008-0000-0300-00004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02" name="TextBox 1">
          <a:extLst>
            <a:ext uri="{FF2B5EF4-FFF2-40B4-BE49-F238E27FC236}">
              <a16:creationId xmlns:a16="http://schemas.microsoft.com/office/drawing/2014/main" id="{00000000-0008-0000-0300-00004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03" name="TextBox 1">
          <a:extLst>
            <a:ext uri="{FF2B5EF4-FFF2-40B4-BE49-F238E27FC236}">
              <a16:creationId xmlns:a16="http://schemas.microsoft.com/office/drawing/2014/main" id="{00000000-0008-0000-0300-00004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04" name="TextBox 1">
          <a:extLst>
            <a:ext uri="{FF2B5EF4-FFF2-40B4-BE49-F238E27FC236}">
              <a16:creationId xmlns:a16="http://schemas.microsoft.com/office/drawing/2014/main" id="{00000000-0008-0000-0300-00005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05" name="TextBox 1">
          <a:extLst>
            <a:ext uri="{FF2B5EF4-FFF2-40B4-BE49-F238E27FC236}">
              <a16:creationId xmlns:a16="http://schemas.microsoft.com/office/drawing/2014/main" id="{00000000-0008-0000-0300-00005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06" name="TextBox 1">
          <a:extLst>
            <a:ext uri="{FF2B5EF4-FFF2-40B4-BE49-F238E27FC236}">
              <a16:creationId xmlns:a16="http://schemas.microsoft.com/office/drawing/2014/main" id="{00000000-0008-0000-0300-00005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07" name="TextBox 1">
          <a:extLst>
            <a:ext uri="{FF2B5EF4-FFF2-40B4-BE49-F238E27FC236}">
              <a16:creationId xmlns:a16="http://schemas.microsoft.com/office/drawing/2014/main" id="{00000000-0008-0000-0300-00005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08" name="TextBox 1">
          <a:extLst>
            <a:ext uri="{FF2B5EF4-FFF2-40B4-BE49-F238E27FC236}">
              <a16:creationId xmlns:a16="http://schemas.microsoft.com/office/drawing/2014/main" id="{00000000-0008-0000-0300-00005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09" name="TextBox 1">
          <a:extLst>
            <a:ext uri="{FF2B5EF4-FFF2-40B4-BE49-F238E27FC236}">
              <a16:creationId xmlns:a16="http://schemas.microsoft.com/office/drawing/2014/main" id="{00000000-0008-0000-0300-00005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10" name="TextBox 11">
          <a:extLst>
            <a:ext uri="{FF2B5EF4-FFF2-40B4-BE49-F238E27FC236}">
              <a16:creationId xmlns:a16="http://schemas.microsoft.com/office/drawing/2014/main" id="{00000000-0008-0000-0300-00005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11" name="TextBox 1">
          <a:extLst>
            <a:ext uri="{FF2B5EF4-FFF2-40B4-BE49-F238E27FC236}">
              <a16:creationId xmlns:a16="http://schemas.microsoft.com/office/drawing/2014/main" id="{00000000-0008-0000-0300-00005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12" name="TextBox 1">
          <a:extLst>
            <a:ext uri="{FF2B5EF4-FFF2-40B4-BE49-F238E27FC236}">
              <a16:creationId xmlns:a16="http://schemas.microsoft.com/office/drawing/2014/main" id="{00000000-0008-0000-0300-00005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13" name="TextBox 1">
          <a:extLst>
            <a:ext uri="{FF2B5EF4-FFF2-40B4-BE49-F238E27FC236}">
              <a16:creationId xmlns:a16="http://schemas.microsoft.com/office/drawing/2014/main" id="{00000000-0008-0000-0300-00005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14" name="TextBox 1">
          <a:extLst>
            <a:ext uri="{FF2B5EF4-FFF2-40B4-BE49-F238E27FC236}">
              <a16:creationId xmlns:a16="http://schemas.microsoft.com/office/drawing/2014/main" id="{00000000-0008-0000-0300-00005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15" name="TextBox 1">
          <a:extLst>
            <a:ext uri="{FF2B5EF4-FFF2-40B4-BE49-F238E27FC236}">
              <a16:creationId xmlns:a16="http://schemas.microsoft.com/office/drawing/2014/main" id="{00000000-0008-0000-0300-00005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16" name="TextBox 1">
          <a:extLst>
            <a:ext uri="{FF2B5EF4-FFF2-40B4-BE49-F238E27FC236}">
              <a16:creationId xmlns:a16="http://schemas.microsoft.com/office/drawing/2014/main" id="{00000000-0008-0000-0300-00005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17" name="TextBox 1">
          <a:extLst>
            <a:ext uri="{FF2B5EF4-FFF2-40B4-BE49-F238E27FC236}">
              <a16:creationId xmlns:a16="http://schemas.microsoft.com/office/drawing/2014/main" id="{00000000-0008-0000-0300-00005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18" name="TextBox 1">
          <a:extLst>
            <a:ext uri="{FF2B5EF4-FFF2-40B4-BE49-F238E27FC236}">
              <a16:creationId xmlns:a16="http://schemas.microsoft.com/office/drawing/2014/main" id="{00000000-0008-0000-0300-00005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19" name="TextBox 1">
          <a:extLst>
            <a:ext uri="{FF2B5EF4-FFF2-40B4-BE49-F238E27FC236}">
              <a16:creationId xmlns:a16="http://schemas.microsoft.com/office/drawing/2014/main" id="{00000000-0008-0000-0300-00005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20" name="TextBox 1">
          <a:extLst>
            <a:ext uri="{FF2B5EF4-FFF2-40B4-BE49-F238E27FC236}">
              <a16:creationId xmlns:a16="http://schemas.microsoft.com/office/drawing/2014/main" id="{00000000-0008-0000-0300-00006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21" name="TextBox 1">
          <a:extLst>
            <a:ext uri="{FF2B5EF4-FFF2-40B4-BE49-F238E27FC236}">
              <a16:creationId xmlns:a16="http://schemas.microsoft.com/office/drawing/2014/main" id="{00000000-0008-0000-0300-00006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22" name="TextBox 1">
          <a:extLst>
            <a:ext uri="{FF2B5EF4-FFF2-40B4-BE49-F238E27FC236}">
              <a16:creationId xmlns:a16="http://schemas.microsoft.com/office/drawing/2014/main" id="{00000000-0008-0000-0300-00006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23" name="TextBox 1">
          <a:extLst>
            <a:ext uri="{FF2B5EF4-FFF2-40B4-BE49-F238E27FC236}">
              <a16:creationId xmlns:a16="http://schemas.microsoft.com/office/drawing/2014/main" id="{00000000-0008-0000-0300-00006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24" name="TextBox 1">
          <a:extLst>
            <a:ext uri="{FF2B5EF4-FFF2-40B4-BE49-F238E27FC236}">
              <a16:creationId xmlns:a16="http://schemas.microsoft.com/office/drawing/2014/main" id="{00000000-0008-0000-0300-00006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25" name="TextBox 1">
          <a:extLst>
            <a:ext uri="{FF2B5EF4-FFF2-40B4-BE49-F238E27FC236}">
              <a16:creationId xmlns:a16="http://schemas.microsoft.com/office/drawing/2014/main" id="{00000000-0008-0000-0300-00006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26" name="TextBox 1">
          <a:extLst>
            <a:ext uri="{FF2B5EF4-FFF2-40B4-BE49-F238E27FC236}">
              <a16:creationId xmlns:a16="http://schemas.microsoft.com/office/drawing/2014/main" id="{00000000-0008-0000-0300-00006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27" name="TextBox 1">
          <a:extLst>
            <a:ext uri="{FF2B5EF4-FFF2-40B4-BE49-F238E27FC236}">
              <a16:creationId xmlns:a16="http://schemas.microsoft.com/office/drawing/2014/main" id="{00000000-0008-0000-0300-00006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28" name="TextBox 1">
          <a:extLst>
            <a:ext uri="{FF2B5EF4-FFF2-40B4-BE49-F238E27FC236}">
              <a16:creationId xmlns:a16="http://schemas.microsoft.com/office/drawing/2014/main" id="{00000000-0008-0000-0300-00006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29" name="TextBox 1">
          <a:extLst>
            <a:ext uri="{FF2B5EF4-FFF2-40B4-BE49-F238E27FC236}">
              <a16:creationId xmlns:a16="http://schemas.microsoft.com/office/drawing/2014/main" id="{00000000-0008-0000-0300-00006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30" name="TextBox 11">
          <a:extLst>
            <a:ext uri="{FF2B5EF4-FFF2-40B4-BE49-F238E27FC236}">
              <a16:creationId xmlns:a16="http://schemas.microsoft.com/office/drawing/2014/main" id="{00000000-0008-0000-0300-00006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31" name="TextBox 1">
          <a:extLst>
            <a:ext uri="{FF2B5EF4-FFF2-40B4-BE49-F238E27FC236}">
              <a16:creationId xmlns:a16="http://schemas.microsoft.com/office/drawing/2014/main" id="{00000000-0008-0000-0300-00006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32" name="TextBox 1">
          <a:extLst>
            <a:ext uri="{FF2B5EF4-FFF2-40B4-BE49-F238E27FC236}">
              <a16:creationId xmlns:a16="http://schemas.microsoft.com/office/drawing/2014/main" id="{00000000-0008-0000-0300-00006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33" name="TextBox 1">
          <a:extLst>
            <a:ext uri="{FF2B5EF4-FFF2-40B4-BE49-F238E27FC236}">
              <a16:creationId xmlns:a16="http://schemas.microsoft.com/office/drawing/2014/main" id="{00000000-0008-0000-0300-00006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34" name="TextBox 1">
          <a:extLst>
            <a:ext uri="{FF2B5EF4-FFF2-40B4-BE49-F238E27FC236}">
              <a16:creationId xmlns:a16="http://schemas.microsoft.com/office/drawing/2014/main" id="{00000000-0008-0000-0300-00006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35" name="TextBox 1">
          <a:extLst>
            <a:ext uri="{FF2B5EF4-FFF2-40B4-BE49-F238E27FC236}">
              <a16:creationId xmlns:a16="http://schemas.microsoft.com/office/drawing/2014/main" id="{00000000-0008-0000-0300-00006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36" name="TextBox 1">
          <a:extLst>
            <a:ext uri="{FF2B5EF4-FFF2-40B4-BE49-F238E27FC236}">
              <a16:creationId xmlns:a16="http://schemas.microsoft.com/office/drawing/2014/main" id="{00000000-0008-0000-0300-00007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37" name="TextBox 1">
          <a:extLst>
            <a:ext uri="{FF2B5EF4-FFF2-40B4-BE49-F238E27FC236}">
              <a16:creationId xmlns:a16="http://schemas.microsoft.com/office/drawing/2014/main" id="{00000000-0008-0000-0300-00007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38" name="TextBox 1">
          <a:extLst>
            <a:ext uri="{FF2B5EF4-FFF2-40B4-BE49-F238E27FC236}">
              <a16:creationId xmlns:a16="http://schemas.microsoft.com/office/drawing/2014/main" id="{00000000-0008-0000-0300-00007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39" name="TextBox 1">
          <a:extLst>
            <a:ext uri="{FF2B5EF4-FFF2-40B4-BE49-F238E27FC236}">
              <a16:creationId xmlns:a16="http://schemas.microsoft.com/office/drawing/2014/main" id="{00000000-0008-0000-0300-00007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40" name="TextBox 1">
          <a:extLst>
            <a:ext uri="{FF2B5EF4-FFF2-40B4-BE49-F238E27FC236}">
              <a16:creationId xmlns:a16="http://schemas.microsoft.com/office/drawing/2014/main" id="{00000000-0008-0000-0300-00007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41" name="TextBox 1">
          <a:extLst>
            <a:ext uri="{FF2B5EF4-FFF2-40B4-BE49-F238E27FC236}">
              <a16:creationId xmlns:a16="http://schemas.microsoft.com/office/drawing/2014/main" id="{00000000-0008-0000-0300-00007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42" name="TextBox 1">
          <a:extLst>
            <a:ext uri="{FF2B5EF4-FFF2-40B4-BE49-F238E27FC236}">
              <a16:creationId xmlns:a16="http://schemas.microsoft.com/office/drawing/2014/main" id="{00000000-0008-0000-0300-00007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43" name="TextBox 1">
          <a:extLst>
            <a:ext uri="{FF2B5EF4-FFF2-40B4-BE49-F238E27FC236}">
              <a16:creationId xmlns:a16="http://schemas.microsoft.com/office/drawing/2014/main" id="{00000000-0008-0000-0300-00007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44" name="TextBox 1">
          <a:extLst>
            <a:ext uri="{FF2B5EF4-FFF2-40B4-BE49-F238E27FC236}">
              <a16:creationId xmlns:a16="http://schemas.microsoft.com/office/drawing/2014/main" id="{00000000-0008-0000-0300-00007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45" name="TextBox 1">
          <a:extLst>
            <a:ext uri="{FF2B5EF4-FFF2-40B4-BE49-F238E27FC236}">
              <a16:creationId xmlns:a16="http://schemas.microsoft.com/office/drawing/2014/main" id="{00000000-0008-0000-0300-00007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46" name="TextBox 1">
          <a:extLst>
            <a:ext uri="{FF2B5EF4-FFF2-40B4-BE49-F238E27FC236}">
              <a16:creationId xmlns:a16="http://schemas.microsoft.com/office/drawing/2014/main" id="{00000000-0008-0000-0300-00007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47" name="TextBox 1">
          <a:extLst>
            <a:ext uri="{FF2B5EF4-FFF2-40B4-BE49-F238E27FC236}">
              <a16:creationId xmlns:a16="http://schemas.microsoft.com/office/drawing/2014/main" id="{00000000-0008-0000-0300-00007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48" name="TextBox 1">
          <a:extLst>
            <a:ext uri="{FF2B5EF4-FFF2-40B4-BE49-F238E27FC236}">
              <a16:creationId xmlns:a16="http://schemas.microsoft.com/office/drawing/2014/main" id="{00000000-0008-0000-0300-00007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49" name="TextBox 7548">
          <a:extLst>
            <a:ext uri="{FF2B5EF4-FFF2-40B4-BE49-F238E27FC236}">
              <a16:creationId xmlns:a16="http://schemas.microsoft.com/office/drawing/2014/main" id="{00000000-0008-0000-0300-00007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50" name="TextBox 1">
          <a:extLst>
            <a:ext uri="{FF2B5EF4-FFF2-40B4-BE49-F238E27FC236}">
              <a16:creationId xmlns:a16="http://schemas.microsoft.com/office/drawing/2014/main" id="{00000000-0008-0000-0300-00007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51" name="TextBox 1">
          <a:extLst>
            <a:ext uri="{FF2B5EF4-FFF2-40B4-BE49-F238E27FC236}">
              <a16:creationId xmlns:a16="http://schemas.microsoft.com/office/drawing/2014/main" id="{00000000-0008-0000-0300-00007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52" name="TextBox 1">
          <a:extLst>
            <a:ext uri="{FF2B5EF4-FFF2-40B4-BE49-F238E27FC236}">
              <a16:creationId xmlns:a16="http://schemas.microsoft.com/office/drawing/2014/main" id="{00000000-0008-0000-0300-00008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53" name="TextBox 1">
          <a:extLst>
            <a:ext uri="{FF2B5EF4-FFF2-40B4-BE49-F238E27FC236}">
              <a16:creationId xmlns:a16="http://schemas.microsoft.com/office/drawing/2014/main" id="{00000000-0008-0000-0300-00008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54" name="TextBox 1">
          <a:extLst>
            <a:ext uri="{FF2B5EF4-FFF2-40B4-BE49-F238E27FC236}">
              <a16:creationId xmlns:a16="http://schemas.microsoft.com/office/drawing/2014/main" id="{00000000-0008-0000-0300-00008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55" name="TextBox 1">
          <a:extLst>
            <a:ext uri="{FF2B5EF4-FFF2-40B4-BE49-F238E27FC236}">
              <a16:creationId xmlns:a16="http://schemas.microsoft.com/office/drawing/2014/main" id="{00000000-0008-0000-0300-00008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56" name="TextBox 1">
          <a:extLst>
            <a:ext uri="{FF2B5EF4-FFF2-40B4-BE49-F238E27FC236}">
              <a16:creationId xmlns:a16="http://schemas.microsoft.com/office/drawing/2014/main" id="{00000000-0008-0000-0300-00008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57" name="TextBox 1">
          <a:extLst>
            <a:ext uri="{FF2B5EF4-FFF2-40B4-BE49-F238E27FC236}">
              <a16:creationId xmlns:a16="http://schemas.microsoft.com/office/drawing/2014/main" id="{00000000-0008-0000-0300-00008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58" name="TextBox 1">
          <a:extLst>
            <a:ext uri="{FF2B5EF4-FFF2-40B4-BE49-F238E27FC236}">
              <a16:creationId xmlns:a16="http://schemas.microsoft.com/office/drawing/2014/main" id="{00000000-0008-0000-0300-00008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59" name="TextBox 1">
          <a:extLst>
            <a:ext uri="{FF2B5EF4-FFF2-40B4-BE49-F238E27FC236}">
              <a16:creationId xmlns:a16="http://schemas.microsoft.com/office/drawing/2014/main" id="{00000000-0008-0000-0300-00008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60" name="TextBox 1">
          <a:extLst>
            <a:ext uri="{FF2B5EF4-FFF2-40B4-BE49-F238E27FC236}">
              <a16:creationId xmlns:a16="http://schemas.microsoft.com/office/drawing/2014/main" id="{00000000-0008-0000-0300-00008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61" name="TextBox 1">
          <a:extLst>
            <a:ext uri="{FF2B5EF4-FFF2-40B4-BE49-F238E27FC236}">
              <a16:creationId xmlns:a16="http://schemas.microsoft.com/office/drawing/2014/main" id="{00000000-0008-0000-0300-00008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62" name="TextBox 1">
          <a:extLst>
            <a:ext uri="{FF2B5EF4-FFF2-40B4-BE49-F238E27FC236}">
              <a16:creationId xmlns:a16="http://schemas.microsoft.com/office/drawing/2014/main" id="{00000000-0008-0000-0300-00008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63" name="TextBox 1">
          <a:extLst>
            <a:ext uri="{FF2B5EF4-FFF2-40B4-BE49-F238E27FC236}">
              <a16:creationId xmlns:a16="http://schemas.microsoft.com/office/drawing/2014/main" id="{00000000-0008-0000-0300-00008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64" name="TextBox 1">
          <a:extLst>
            <a:ext uri="{FF2B5EF4-FFF2-40B4-BE49-F238E27FC236}">
              <a16:creationId xmlns:a16="http://schemas.microsoft.com/office/drawing/2014/main" id="{00000000-0008-0000-0300-00008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65" name="TextBox 1">
          <a:extLst>
            <a:ext uri="{FF2B5EF4-FFF2-40B4-BE49-F238E27FC236}">
              <a16:creationId xmlns:a16="http://schemas.microsoft.com/office/drawing/2014/main" id="{00000000-0008-0000-0300-00008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66" name="TextBox 1">
          <a:extLst>
            <a:ext uri="{FF2B5EF4-FFF2-40B4-BE49-F238E27FC236}">
              <a16:creationId xmlns:a16="http://schemas.microsoft.com/office/drawing/2014/main" id="{00000000-0008-0000-0300-00008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67" name="TextBox 1">
          <a:extLst>
            <a:ext uri="{FF2B5EF4-FFF2-40B4-BE49-F238E27FC236}">
              <a16:creationId xmlns:a16="http://schemas.microsoft.com/office/drawing/2014/main" id="{00000000-0008-0000-0300-00008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68" name="TextBox 1">
          <a:extLst>
            <a:ext uri="{FF2B5EF4-FFF2-40B4-BE49-F238E27FC236}">
              <a16:creationId xmlns:a16="http://schemas.microsoft.com/office/drawing/2014/main" id="{00000000-0008-0000-0300-00009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69" name="TextBox 11">
          <a:extLst>
            <a:ext uri="{FF2B5EF4-FFF2-40B4-BE49-F238E27FC236}">
              <a16:creationId xmlns:a16="http://schemas.microsoft.com/office/drawing/2014/main" id="{00000000-0008-0000-0300-00009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70" name="TextBox 1">
          <a:extLst>
            <a:ext uri="{FF2B5EF4-FFF2-40B4-BE49-F238E27FC236}">
              <a16:creationId xmlns:a16="http://schemas.microsoft.com/office/drawing/2014/main" id="{00000000-0008-0000-0300-00009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71" name="TextBox 1">
          <a:extLst>
            <a:ext uri="{FF2B5EF4-FFF2-40B4-BE49-F238E27FC236}">
              <a16:creationId xmlns:a16="http://schemas.microsoft.com/office/drawing/2014/main" id="{00000000-0008-0000-0300-00009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72" name="TextBox 1">
          <a:extLst>
            <a:ext uri="{FF2B5EF4-FFF2-40B4-BE49-F238E27FC236}">
              <a16:creationId xmlns:a16="http://schemas.microsoft.com/office/drawing/2014/main" id="{00000000-0008-0000-0300-00009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73" name="TextBox 1">
          <a:extLst>
            <a:ext uri="{FF2B5EF4-FFF2-40B4-BE49-F238E27FC236}">
              <a16:creationId xmlns:a16="http://schemas.microsoft.com/office/drawing/2014/main" id="{00000000-0008-0000-0300-00009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74" name="TextBox 1">
          <a:extLst>
            <a:ext uri="{FF2B5EF4-FFF2-40B4-BE49-F238E27FC236}">
              <a16:creationId xmlns:a16="http://schemas.microsoft.com/office/drawing/2014/main" id="{00000000-0008-0000-0300-00009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75" name="TextBox 1">
          <a:extLst>
            <a:ext uri="{FF2B5EF4-FFF2-40B4-BE49-F238E27FC236}">
              <a16:creationId xmlns:a16="http://schemas.microsoft.com/office/drawing/2014/main" id="{00000000-0008-0000-0300-00009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76" name="TextBox 1">
          <a:extLst>
            <a:ext uri="{FF2B5EF4-FFF2-40B4-BE49-F238E27FC236}">
              <a16:creationId xmlns:a16="http://schemas.microsoft.com/office/drawing/2014/main" id="{00000000-0008-0000-0300-00009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77" name="TextBox 1">
          <a:extLst>
            <a:ext uri="{FF2B5EF4-FFF2-40B4-BE49-F238E27FC236}">
              <a16:creationId xmlns:a16="http://schemas.microsoft.com/office/drawing/2014/main" id="{00000000-0008-0000-0300-00009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78" name="TextBox 1">
          <a:extLst>
            <a:ext uri="{FF2B5EF4-FFF2-40B4-BE49-F238E27FC236}">
              <a16:creationId xmlns:a16="http://schemas.microsoft.com/office/drawing/2014/main" id="{00000000-0008-0000-0300-00009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79" name="TextBox 1">
          <a:extLst>
            <a:ext uri="{FF2B5EF4-FFF2-40B4-BE49-F238E27FC236}">
              <a16:creationId xmlns:a16="http://schemas.microsoft.com/office/drawing/2014/main" id="{00000000-0008-0000-0300-00009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80" name="TextBox 1">
          <a:extLst>
            <a:ext uri="{FF2B5EF4-FFF2-40B4-BE49-F238E27FC236}">
              <a16:creationId xmlns:a16="http://schemas.microsoft.com/office/drawing/2014/main" id="{00000000-0008-0000-0300-00009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81" name="TextBox 1">
          <a:extLst>
            <a:ext uri="{FF2B5EF4-FFF2-40B4-BE49-F238E27FC236}">
              <a16:creationId xmlns:a16="http://schemas.microsoft.com/office/drawing/2014/main" id="{00000000-0008-0000-0300-00009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82" name="TextBox 1">
          <a:extLst>
            <a:ext uri="{FF2B5EF4-FFF2-40B4-BE49-F238E27FC236}">
              <a16:creationId xmlns:a16="http://schemas.microsoft.com/office/drawing/2014/main" id="{00000000-0008-0000-0300-00009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83" name="TextBox 1">
          <a:extLst>
            <a:ext uri="{FF2B5EF4-FFF2-40B4-BE49-F238E27FC236}">
              <a16:creationId xmlns:a16="http://schemas.microsoft.com/office/drawing/2014/main" id="{00000000-0008-0000-0300-00009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84" name="TextBox 1">
          <a:extLst>
            <a:ext uri="{FF2B5EF4-FFF2-40B4-BE49-F238E27FC236}">
              <a16:creationId xmlns:a16="http://schemas.microsoft.com/office/drawing/2014/main" id="{00000000-0008-0000-0300-0000A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85" name="TextBox 1">
          <a:extLst>
            <a:ext uri="{FF2B5EF4-FFF2-40B4-BE49-F238E27FC236}">
              <a16:creationId xmlns:a16="http://schemas.microsoft.com/office/drawing/2014/main" id="{00000000-0008-0000-0300-0000A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86" name="TextBox 1">
          <a:extLst>
            <a:ext uri="{FF2B5EF4-FFF2-40B4-BE49-F238E27FC236}">
              <a16:creationId xmlns:a16="http://schemas.microsoft.com/office/drawing/2014/main" id="{00000000-0008-0000-0300-0000A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87" name="TextBox 1">
          <a:extLst>
            <a:ext uri="{FF2B5EF4-FFF2-40B4-BE49-F238E27FC236}">
              <a16:creationId xmlns:a16="http://schemas.microsoft.com/office/drawing/2014/main" id="{00000000-0008-0000-0300-0000A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88" name="TextBox 11">
          <a:extLst>
            <a:ext uri="{FF2B5EF4-FFF2-40B4-BE49-F238E27FC236}">
              <a16:creationId xmlns:a16="http://schemas.microsoft.com/office/drawing/2014/main" id="{00000000-0008-0000-0300-0000A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89" name="TextBox 1">
          <a:extLst>
            <a:ext uri="{FF2B5EF4-FFF2-40B4-BE49-F238E27FC236}">
              <a16:creationId xmlns:a16="http://schemas.microsoft.com/office/drawing/2014/main" id="{00000000-0008-0000-0300-0000A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90" name="TextBox 1">
          <a:extLst>
            <a:ext uri="{FF2B5EF4-FFF2-40B4-BE49-F238E27FC236}">
              <a16:creationId xmlns:a16="http://schemas.microsoft.com/office/drawing/2014/main" id="{00000000-0008-0000-0300-0000A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91" name="TextBox 1">
          <a:extLst>
            <a:ext uri="{FF2B5EF4-FFF2-40B4-BE49-F238E27FC236}">
              <a16:creationId xmlns:a16="http://schemas.microsoft.com/office/drawing/2014/main" id="{00000000-0008-0000-0300-0000A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92" name="TextBox 1">
          <a:extLst>
            <a:ext uri="{FF2B5EF4-FFF2-40B4-BE49-F238E27FC236}">
              <a16:creationId xmlns:a16="http://schemas.microsoft.com/office/drawing/2014/main" id="{00000000-0008-0000-0300-0000A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93" name="TextBox 1">
          <a:extLst>
            <a:ext uri="{FF2B5EF4-FFF2-40B4-BE49-F238E27FC236}">
              <a16:creationId xmlns:a16="http://schemas.microsoft.com/office/drawing/2014/main" id="{00000000-0008-0000-0300-0000A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94" name="TextBox 1">
          <a:extLst>
            <a:ext uri="{FF2B5EF4-FFF2-40B4-BE49-F238E27FC236}">
              <a16:creationId xmlns:a16="http://schemas.microsoft.com/office/drawing/2014/main" id="{00000000-0008-0000-0300-0000A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95" name="TextBox 1">
          <a:extLst>
            <a:ext uri="{FF2B5EF4-FFF2-40B4-BE49-F238E27FC236}">
              <a16:creationId xmlns:a16="http://schemas.microsoft.com/office/drawing/2014/main" id="{00000000-0008-0000-0300-0000A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96" name="TextBox 1">
          <a:extLst>
            <a:ext uri="{FF2B5EF4-FFF2-40B4-BE49-F238E27FC236}">
              <a16:creationId xmlns:a16="http://schemas.microsoft.com/office/drawing/2014/main" id="{00000000-0008-0000-0300-0000A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97" name="TextBox 1">
          <a:extLst>
            <a:ext uri="{FF2B5EF4-FFF2-40B4-BE49-F238E27FC236}">
              <a16:creationId xmlns:a16="http://schemas.microsoft.com/office/drawing/2014/main" id="{00000000-0008-0000-0300-0000A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98" name="TextBox 1">
          <a:extLst>
            <a:ext uri="{FF2B5EF4-FFF2-40B4-BE49-F238E27FC236}">
              <a16:creationId xmlns:a16="http://schemas.microsoft.com/office/drawing/2014/main" id="{00000000-0008-0000-0300-0000A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599" name="TextBox 1">
          <a:extLst>
            <a:ext uri="{FF2B5EF4-FFF2-40B4-BE49-F238E27FC236}">
              <a16:creationId xmlns:a16="http://schemas.microsoft.com/office/drawing/2014/main" id="{00000000-0008-0000-0300-0000A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00" name="TextBox 1">
          <a:extLst>
            <a:ext uri="{FF2B5EF4-FFF2-40B4-BE49-F238E27FC236}">
              <a16:creationId xmlns:a16="http://schemas.microsoft.com/office/drawing/2014/main" id="{00000000-0008-0000-0300-0000B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01" name="TextBox 1">
          <a:extLst>
            <a:ext uri="{FF2B5EF4-FFF2-40B4-BE49-F238E27FC236}">
              <a16:creationId xmlns:a16="http://schemas.microsoft.com/office/drawing/2014/main" id="{00000000-0008-0000-0300-0000B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02" name="TextBox 1">
          <a:extLst>
            <a:ext uri="{FF2B5EF4-FFF2-40B4-BE49-F238E27FC236}">
              <a16:creationId xmlns:a16="http://schemas.microsoft.com/office/drawing/2014/main" id="{00000000-0008-0000-0300-0000B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03" name="TextBox 1">
          <a:extLst>
            <a:ext uri="{FF2B5EF4-FFF2-40B4-BE49-F238E27FC236}">
              <a16:creationId xmlns:a16="http://schemas.microsoft.com/office/drawing/2014/main" id="{00000000-0008-0000-0300-0000B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04" name="TextBox 1">
          <a:extLst>
            <a:ext uri="{FF2B5EF4-FFF2-40B4-BE49-F238E27FC236}">
              <a16:creationId xmlns:a16="http://schemas.microsoft.com/office/drawing/2014/main" id="{00000000-0008-0000-0300-0000B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05" name="TextBox 1">
          <a:extLst>
            <a:ext uri="{FF2B5EF4-FFF2-40B4-BE49-F238E27FC236}">
              <a16:creationId xmlns:a16="http://schemas.microsoft.com/office/drawing/2014/main" id="{00000000-0008-0000-0300-0000B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06" name="TextBox 1">
          <a:extLst>
            <a:ext uri="{FF2B5EF4-FFF2-40B4-BE49-F238E27FC236}">
              <a16:creationId xmlns:a16="http://schemas.microsoft.com/office/drawing/2014/main" id="{00000000-0008-0000-0300-0000B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07" name="TextBox 11">
          <a:extLst>
            <a:ext uri="{FF2B5EF4-FFF2-40B4-BE49-F238E27FC236}">
              <a16:creationId xmlns:a16="http://schemas.microsoft.com/office/drawing/2014/main" id="{00000000-0008-0000-0300-0000B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08" name="TextBox 1">
          <a:extLst>
            <a:ext uri="{FF2B5EF4-FFF2-40B4-BE49-F238E27FC236}">
              <a16:creationId xmlns:a16="http://schemas.microsoft.com/office/drawing/2014/main" id="{00000000-0008-0000-0300-0000B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09" name="TextBox 1">
          <a:extLst>
            <a:ext uri="{FF2B5EF4-FFF2-40B4-BE49-F238E27FC236}">
              <a16:creationId xmlns:a16="http://schemas.microsoft.com/office/drawing/2014/main" id="{00000000-0008-0000-0300-0000B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10" name="TextBox 1">
          <a:extLst>
            <a:ext uri="{FF2B5EF4-FFF2-40B4-BE49-F238E27FC236}">
              <a16:creationId xmlns:a16="http://schemas.microsoft.com/office/drawing/2014/main" id="{00000000-0008-0000-0300-0000B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11" name="TextBox 1">
          <a:extLst>
            <a:ext uri="{FF2B5EF4-FFF2-40B4-BE49-F238E27FC236}">
              <a16:creationId xmlns:a16="http://schemas.microsoft.com/office/drawing/2014/main" id="{00000000-0008-0000-0300-0000B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12" name="TextBox 1">
          <a:extLst>
            <a:ext uri="{FF2B5EF4-FFF2-40B4-BE49-F238E27FC236}">
              <a16:creationId xmlns:a16="http://schemas.microsoft.com/office/drawing/2014/main" id="{00000000-0008-0000-0300-0000B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13" name="TextBox 1">
          <a:extLst>
            <a:ext uri="{FF2B5EF4-FFF2-40B4-BE49-F238E27FC236}">
              <a16:creationId xmlns:a16="http://schemas.microsoft.com/office/drawing/2014/main" id="{00000000-0008-0000-0300-0000B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14" name="TextBox 1">
          <a:extLst>
            <a:ext uri="{FF2B5EF4-FFF2-40B4-BE49-F238E27FC236}">
              <a16:creationId xmlns:a16="http://schemas.microsoft.com/office/drawing/2014/main" id="{00000000-0008-0000-0300-0000B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15" name="TextBox 1">
          <a:extLst>
            <a:ext uri="{FF2B5EF4-FFF2-40B4-BE49-F238E27FC236}">
              <a16:creationId xmlns:a16="http://schemas.microsoft.com/office/drawing/2014/main" id="{00000000-0008-0000-0300-0000B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16" name="TextBox 1">
          <a:extLst>
            <a:ext uri="{FF2B5EF4-FFF2-40B4-BE49-F238E27FC236}">
              <a16:creationId xmlns:a16="http://schemas.microsoft.com/office/drawing/2014/main" id="{00000000-0008-0000-0300-0000C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17" name="TextBox 1">
          <a:extLst>
            <a:ext uri="{FF2B5EF4-FFF2-40B4-BE49-F238E27FC236}">
              <a16:creationId xmlns:a16="http://schemas.microsoft.com/office/drawing/2014/main" id="{00000000-0008-0000-0300-0000C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18" name="TextBox 1">
          <a:extLst>
            <a:ext uri="{FF2B5EF4-FFF2-40B4-BE49-F238E27FC236}">
              <a16:creationId xmlns:a16="http://schemas.microsoft.com/office/drawing/2014/main" id="{00000000-0008-0000-0300-0000C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19" name="TextBox 1">
          <a:extLst>
            <a:ext uri="{FF2B5EF4-FFF2-40B4-BE49-F238E27FC236}">
              <a16:creationId xmlns:a16="http://schemas.microsoft.com/office/drawing/2014/main" id="{00000000-0008-0000-0300-0000C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20" name="TextBox 1">
          <a:extLst>
            <a:ext uri="{FF2B5EF4-FFF2-40B4-BE49-F238E27FC236}">
              <a16:creationId xmlns:a16="http://schemas.microsoft.com/office/drawing/2014/main" id="{00000000-0008-0000-0300-0000C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21" name="TextBox 1">
          <a:extLst>
            <a:ext uri="{FF2B5EF4-FFF2-40B4-BE49-F238E27FC236}">
              <a16:creationId xmlns:a16="http://schemas.microsoft.com/office/drawing/2014/main" id="{00000000-0008-0000-0300-0000C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22" name="TextBox 1">
          <a:extLst>
            <a:ext uri="{FF2B5EF4-FFF2-40B4-BE49-F238E27FC236}">
              <a16:creationId xmlns:a16="http://schemas.microsoft.com/office/drawing/2014/main" id="{00000000-0008-0000-0300-0000C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23" name="TextBox 1">
          <a:extLst>
            <a:ext uri="{FF2B5EF4-FFF2-40B4-BE49-F238E27FC236}">
              <a16:creationId xmlns:a16="http://schemas.microsoft.com/office/drawing/2014/main" id="{00000000-0008-0000-0300-0000C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24" name="TextBox 1">
          <a:extLst>
            <a:ext uri="{FF2B5EF4-FFF2-40B4-BE49-F238E27FC236}">
              <a16:creationId xmlns:a16="http://schemas.microsoft.com/office/drawing/2014/main" id="{00000000-0008-0000-0300-0000C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25" name="TextBox 1">
          <a:extLst>
            <a:ext uri="{FF2B5EF4-FFF2-40B4-BE49-F238E27FC236}">
              <a16:creationId xmlns:a16="http://schemas.microsoft.com/office/drawing/2014/main" id="{00000000-0008-0000-0300-0000C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26" name="TextBox 11">
          <a:extLst>
            <a:ext uri="{FF2B5EF4-FFF2-40B4-BE49-F238E27FC236}">
              <a16:creationId xmlns:a16="http://schemas.microsoft.com/office/drawing/2014/main" id="{00000000-0008-0000-0300-0000C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27" name="TextBox 1">
          <a:extLst>
            <a:ext uri="{FF2B5EF4-FFF2-40B4-BE49-F238E27FC236}">
              <a16:creationId xmlns:a16="http://schemas.microsoft.com/office/drawing/2014/main" id="{00000000-0008-0000-0300-0000C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28" name="TextBox 1">
          <a:extLst>
            <a:ext uri="{FF2B5EF4-FFF2-40B4-BE49-F238E27FC236}">
              <a16:creationId xmlns:a16="http://schemas.microsoft.com/office/drawing/2014/main" id="{00000000-0008-0000-0300-0000C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29" name="TextBox 1">
          <a:extLst>
            <a:ext uri="{FF2B5EF4-FFF2-40B4-BE49-F238E27FC236}">
              <a16:creationId xmlns:a16="http://schemas.microsoft.com/office/drawing/2014/main" id="{00000000-0008-0000-0300-0000C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30" name="TextBox 1">
          <a:extLst>
            <a:ext uri="{FF2B5EF4-FFF2-40B4-BE49-F238E27FC236}">
              <a16:creationId xmlns:a16="http://schemas.microsoft.com/office/drawing/2014/main" id="{00000000-0008-0000-0300-0000C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31" name="TextBox 1">
          <a:extLst>
            <a:ext uri="{FF2B5EF4-FFF2-40B4-BE49-F238E27FC236}">
              <a16:creationId xmlns:a16="http://schemas.microsoft.com/office/drawing/2014/main" id="{00000000-0008-0000-0300-0000C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32" name="TextBox 1">
          <a:extLst>
            <a:ext uri="{FF2B5EF4-FFF2-40B4-BE49-F238E27FC236}">
              <a16:creationId xmlns:a16="http://schemas.microsoft.com/office/drawing/2014/main" id="{00000000-0008-0000-0300-0000D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33" name="TextBox 1">
          <a:extLst>
            <a:ext uri="{FF2B5EF4-FFF2-40B4-BE49-F238E27FC236}">
              <a16:creationId xmlns:a16="http://schemas.microsoft.com/office/drawing/2014/main" id="{00000000-0008-0000-0300-0000D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34" name="TextBox 1">
          <a:extLst>
            <a:ext uri="{FF2B5EF4-FFF2-40B4-BE49-F238E27FC236}">
              <a16:creationId xmlns:a16="http://schemas.microsoft.com/office/drawing/2014/main" id="{00000000-0008-0000-0300-0000D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35" name="TextBox 1">
          <a:extLst>
            <a:ext uri="{FF2B5EF4-FFF2-40B4-BE49-F238E27FC236}">
              <a16:creationId xmlns:a16="http://schemas.microsoft.com/office/drawing/2014/main" id="{00000000-0008-0000-0300-0000D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36" name="TextBox 1">
          <a:extLst>
            <a:ext uri="{FF2B5EF4-FFF2-40B4-BE49-F238E27FC236}">
              <a16:creationId xmlns:a16="http://schemas.microsoft.com/office/drawing/2014/main" id="{00000000-0008-0000-0300-0000D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37" name="TextBox 1">
          <a:extLst>
            <a:ext uri="{FF2B5EF4-FFF2-40B4-BE49-F238E27FC236}">
              <a16:creationId xmlns:a16="http://schemas.microsoft.com/office/drawing/2014/main" id="{00000000-0008-0000-0300-0000D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38" name="TextBox 1">
          <a:extLst>
            <a:ext uri="{FF2B5EF4-FFF2-40B4-BE49-F238E27FC236}">
              <a16:creationId xmlns:a16="http://schemas.microsoft.com/office/drawing/2014/main" id="{00000000-0008-0000-0300-0000D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39" name="TextBox 1">
          <a:extLst>
            <a:ext uri="{FF2B5EF4-FFF2-40B4-BE49-F238E27FC236}">
              <a16:creationId xmlns:a16="http://schemas.microsoft.com/office/drawing/2014/main" id="{00000000-0008-0000-0300-0000D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40" name="TextBox 1">
          <a:extLst>
            <a:ext uri="{FF2B5EF4-FFF2-40B4-BE49-F238E27FC236}">
              <a16:creationId xmlns:a16="http://schemas.microsoft.com/office/drawing/2014/main" id="{00000000-0008-0000-0300-0000D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41" name="TextBox 1">
          <a:extLst>
            <a:ext uri="{FF2B5EF4-FFF2-40B4-BE49-F238E27FC236}">
              <a16:creationId xmlns:a16="http://schemas.microsoft.com/office/drawing/2014/main" id="{00000000-0008-0000-0300-0000D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42" name="TextBox 1">
          <a:extLst>
            <a:ext uri="{FF2B5EF4-FFF2-40B4-BE49-F238E27FC236}">
              <a16:creationId xmlns:a16="http://schemas.microsoft.com/office/drawing/2014/main" id="{00000000-0008-0000-0300-0000D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43" name="TextBox 1">
          <a:extLst>
            <a:ext uri="{FF2B5EF4-FFF2-40B4-BE49-F238E27FC236}">
              <a16:creationId xmlns:a16="http://schemas.microsoft.com/office/drawing/2014/main" id="{00000000-0008-0000-0300-0000D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44" name="TextBox 1">
          <a:extLst>
            <a:ext uri="{FF2B5EF4-FFF2-40B4-BE49-F238E27FC236}">
              <a16:creationId xmlns:a16="http://schemas.microsoft.com/office/drawing/2014/main" id="{00000000-0008-0000-0300-0000D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45" name="TextBox 11">
          <a:extLst>
            <a:ext uri="{FF2B5EF4-FFF2-40B4-BE49-F238E27FC236}">
              <a16:creationId xmlns:a16="http://schemas.microsoft.com/office/drawing/2014/main" id="{00000000-0008-0000-0300-0000D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46" name="TextBox 1">
          <a:extLst>
            <a:ext uri="{FF2B5EF4-FFF2-40B4-BE49-F238E27FC236}">
              <a16:creationId xmlns:a16="http://schemas.microsoft.com/office/drawing/2014/main" id="{00000000-0008-0000-0300-0000D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47" name="TextBox 1">
          <a:extLst>
            <a:ext uri="{FF2B5EF4-FFF2-40B4-BE49-F238E27FC236}">
              <a16:creationId xmlns:a16="http://schemas.microsoft.com/office/drawing/2014/main" id="{00000000-0008-0000-0300-0000D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48" name="TextBox 1">
          <a:extLst>
            <a:ext uri="{FF2B5EF4-FFF2-40B4-BE49-F238E27FC236}">
              <a16:creationId xmlns:a16="http://schemas.microsoft.com/office/drawing/2014/main" id="{00000000-0008-0000-0300-0000E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49" name="TextBox 1">
          <a:extLst>
            <a:ext uri="{FF2B5EF4-FFF2-40B4-BE49-F238E27FC236}">
              <a16:creationId xmlns:a16="http://schemas.microsoft.com/office/drawing/2014/main" id="{00000000-0008-0000-0300-0000E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50" name="TextBox 1">
          <a:extLst>
            <a:ext uri="{FF2B5EF4-FFF2-40B4-BE49-F238E27FC236}">
              <a16:creationId xmlns:a16="http://schemas.microsoft.com/office/drawing/2014/main" id="{00000000-0008-0000-0300-0000E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51" name="TextBox 1">
          <a:extLst>
            <a:ext uri="{FF2B5EF4-FFF2-40B4-BE49-F238E27FC236}">
              <a16:creationId xmlns:a16="http://schemas.microsoft.com/office/drawing/2014/main" id="{00000000-0008-0000-0300-0000E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52" name="TextBox 1">
          <a:extLst>
            <a:ext uri="{FF2B5EF4-FFF2-40B4-BE49-F238E27FC236}">
              <a16:creationId xmlns:a16="http://schemas.microsoft.com/office/drawing/2014/main" id="{00000000-0008-0000-0300-0000E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53" name="TextBox 1">
          <a:extLst>
            <a:ext uri="{FF2B5EF4-FFF2-40B4-BE49-F238E27FC236}">
              <a16:creationId xmlns:a16="http://schemas.microsoft.com/office/drawing/2014/main" id="{00000000-0008-0000-0300-0000E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54" name="TextBox 1">
          <a:extLst>
            <a:ext uri="{FF2B5EF4-FFF2-40B4-BE49-F238E27FC236}">
              <a16:creationId xmlns:a16="http://schemas.microsoft.com/office/drawing/2014/main" id="{00000000-0008-0000-0300-0000E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55" name="TextBox 1">
          <a:extLst>
            <a:ext uri="{FF2B5EF4-FFF2-40B4-BE49-F238E27FC236}">
              <a16:creationId xmlns:a16="http://schemas.microsoft.com/office/drawing/2014/main" id="{00000000-0008-0000-0300-0000E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56" name="TextBox 1">
          <a:extLst>
            <a:ext uri="{FF2B5EF4-FFF2-40B4-BE49-F238E27FC236}">
              <a16:creationId xmlns:a16="http://schemas.microsoft.com/office/drawing/2014/main" id="{00000000-0008-0000-0300-0000E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57" name="TextBox 1">
          <a:extLst>
            <a:ext uri="{FF2B5EF4-FFF2-40B4-BE49-F238E27FC236}">
              <a16:creationId xmlns:a16="http://schemas.microsoft.com/office/drawing/2014/main" id="{00000000-0008-0000-0300-0000E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58" name="TextBox 1">
          <a:extLst>
            <a:ext uri="{FF2B5EF4-FFF2-40B4-BE49-F238E27FC236}">
              <a16:creationId xmlns:a16="http://schemas.microsoft.com/office/drawing/2014/main" id="{00000000-0008-0000-0300-0000E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59" name="TextBox 1">
          <a:extLst>
            <a:ext uri="{FF2B5EF4-FFF2-40B4-BE49-F238E27FC236}">
              <a16:creationId xmlns:a16="http://schemas.microsoft.com/office/drawing/2014/main" id="{00000000-0008-0000-0300-0000E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60" name="TextBox 1">
          <a:extLst>
            <a:ext uri="{FF2B5EF4-FFF2-40B4-BE49-F238E27FC236}">
              <a16:creationId xmlns:a16="http://schemas.microsoft.com/office/drawing/2014/main" id="{00000000-0008-0000-0300-0000E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61" name="TextBox 1">
          <a:extLst>
            <a:ext uri="{FF2B5EF4-FFF2-40B4-BE49-F238E27FC236}">
              <a16:creationId xmlns:a16="http://schemas.microsoft.com/office/drawing/2014/main" id="{00000000-0008-0000-0300-0000E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62" name="TextBox 1">
          <a:extLst>
            <a:ext uri="{FF2B5EF4-FFF2-40B4-BE49-F238E27FC236}">
              <a16:creationId xmlns:a16="http://schemas.microsoft.com/office/drawing/2014/main" id="{00000000-0008-0000-0300-0000E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63" name="TextBox 1">
          <a:extLst>
            <a:ext uri="{FF2B5EF4-FFF2-40B4-BE49-F238E27FC236}">
              <a16:creationId xmlns:a16="http://schemas.microsoft.com/office/drawing/2014/main" id="{00000000-0008-0000-0300-0000E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64" name="TextBox 1">
          <a:extLst>
            <a:ext uri="{FF2B5EF4-FFF2-40B4-BE49-F238E27FC236}">
              <a16:creationId xmlns:a16="http://schemas.microsoft.com/office/drawing/2014/main" id="{00000000-0008-0000-0300-0000F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65" name="TextBox 11">
          <a:extLst>
            <a:ext uri="{FF2B5EF4-FFF2-40B4-BE49-F238E27FC236}">
              <a16:creationId xmlns:a16="http://schemas.microsoft.com/office/drawing/2014/main" id="{00000000-0008-0000-0300-0000F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66" name="TextBox 1">
          <a:extLst>
            <a:ext uri="{FF2B5EF4-FFF2-40B4-BE49-F238E27FC236}">
              <a16:creationId xmlns:a16="http://schemas.microsoft.com/office/drawing/2014/main" id="{00000000-0008-0000-0300-0000F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67" name="TextBox 1">
          <a:extLst>
            <a:ext uri="{FF2B5EF4-FFF2-40B4-BE49-F238E27FC236}">
              <a16:creationId xmlns:a16="http://schemas.microsoft.com/office/drawing/2014/main" id="{00000000-0008-0000-0300-0000F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68" name="TextBox 1">
          <a:extLst>
            <a:ext uri="{FF2B5EF4-FFF2-40B4-BE49-F238E27FC236}">
              <a16:creationId xmlns:a16="http://schemas.microsoft.com/office/drawing/2014/main" id="{00000000-0008-0000-0300-0000F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69" name="TextBox 1">
          <a:extLst>
            <a:ext uri="{FF2B5EF4-FFF2-40B4-BE49-F238E27FC236}">
              <a16:creationId xmlns:a16="http://schemas.microsoft.com/office/drawing/2014/main" id="{00000000-0008-0000-0300-0000F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70" name="TextBox 1">
          <a:extLst>
            <a:ext uri="{FF2B5EF4-FFF2-40B4-BE49-F238E27FC236}">
              <a16:creationId xmlns:a16="http://schemas.microsoft.com/office/drawing/2014/main" id="{00000000-0008-0000-0300-0000F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71" name="TextBox 1">
          <a:extLst>
            <a:ext uri="{FF2B5EF4-FFF2-40B4-BE49-F238E27FC236}">
              <a16:creationId xmlns:a16="http://schemas.microsoft.com/office/drawing/2014/main" id="{00000000-0008-0000-0300-0000F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72" name="TextBox 1">
          <a:extLst>
            <a:ext uri="{FF2B5EF4-FFF2-40B4-BE49-F238E27FC236}">
              <a16:creationId xmlns:a16="http://schemas.microsoft.com/office/drawing/2014/main" id="{00000000-0008-0000-0300-0000F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73" name="TextBox 1">
          <a:extLst>
            <a:ext uri="{FF2B5EF4-FFF2-40B4-BE49-F238E27FC236}">
              <a16:creationId xmlns:a16="http://schemas.microsoft.com/office/drawing/2014/main" id="{00000000-0008-0000-0300-0000F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74" name="TextBox 1">
          <a:extLst>
            <a:ext uri="{FF2B5EF4-FFF2-40B4-BE49-F238E27FC236}">
              <a16:creationId xmlns:a16="http://schemas.microsoft.com/office/drawing/2014/main" id="{00000000-0008-0000-0300-0000F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75" name="TextBox 1">
          <a:extLst>
            <a:ext uri="{FF2B5EF4-FFF2-40B4-BE49-F238E27FC236}">
              <a16:creationId xmlns:a16="http://schemas.microsoft.com/office/drawing/2014/main" id="{00000000-0008-0000-0300-0000F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76" name="TextBox 1">
          <a:extLst>
            <a:ext uri="{FF2B5EF4-FFF2-40B4-BE49-F238E27FC236}">
              <a16:creationId xmlns:a16="http://schemas.microsoft.com/office/drawing/2014/main" id="{00000000-0008-0000-0300-0000F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77" name="TextBox 1">
          <a:extLst>
            <a:ext uri="{FF2B5EF4-FFF2-40B4-BE49-F238E27FC236}">
              <a16:creationId xmlns:a16="http://schemas.microsoft.com/office/drawing/2014/main" id="{00000000-0008-0000-0300-0000F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78" name="TextBox 1">
          <a:extLst>
            <a:ext uri="{FF2B5EF4-FFF2-40B4-BE49-F238E27FC236}">
              <a16:creationId xmlns:a16="http://schemas.microsoft.com/office/drawing/2014/main" id="{00000000-0008-0000-0300-0000F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79" name="TextBox 1">
          <a:extLst>
            <a:ext uri="{FF2B5EF4-FFF2-40B4-BE49-F238E27FC236}">
              <a16:creationId xmlns:a16="http://schemas.microsoft.com/office/drawing/2014/main" id="{00000000-0008-0000-0300-0000F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80" name="TextBox 1">
          <a:extLst>
            <a:ext uri="{FF2B5EF4-FFF2-40B4-BE49-F238E27FC236}">
              <a16:creationId xmlns:a16="http://schemas.microsoft.com/office/drawing/2014/main" id="{00000000-0008-0000-0300-00000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81" name="TextBox 1">
          <a:extLst>
            <a:ext uri="{FF2B5EF4-FFF2-40B4-BE49-F238E27FC236}">
              <a16:creationId xmlns:a16="http://schemas.microsoft.com/office/drawing/2014/main" id="{00000000-0008-0000-0300-00000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82" name="TextBox 1">
          <a:extLst>
            <a:ext uri="{FF2B5EF4-FFF2-40B4-BE49-F238E27FC236}">
              <a16:creationId xmlns:a16="http://schemas.microsoft.com/office/drawing/2014/main" id="{00000000-0008-0000-0300-00000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83" name="TextBox 1">
          <a:extLst>
            <a:ext uri="{FF2B5EF4-FFF2-40B4-BE49-F238E27FC236}">
              <a16:creationId xmlns:a16="http://schemas.microsoft.com/office/drawing/2014/main" id="{00000000-0008-0000-0300-00000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84" name="TextBox 7683">
          <a:extLst>
            <a:ext uri="{FF2B5EF4-FFF2-40B4-BE49-F238E27FC236}">
              <a16:creationId xmlns:a16="http://schemas.microsoft.com/office/drawing/2014/main" id="{00000000-0008-0000-0300-00000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85" name="TextBox 1">
          <a:extLst>
            <a:ext uri="{FF2B5EF4-FFF2-40B4-BE49-F238E27FC236}">
              <a16:creationId xmlns:a16="http://schemas.microsoft.com/office/drawing/2014/main" id="{00000000-0008-0000-0300-00000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86" name="TextBox 1">
          <a:extLst>
            <a:ext uri="{FF2B5EF4-FFF2-40B4-BE49-F238E27FC236}">
              <a16:creationId xmlns:a16="http://schemas.microsoft.com/office/drawing/2014/main" id="{00000000-0008-0000-0300-00000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87" name="TextBox 1">
          <a:extLst>
            <a:ext uri="{FF2B5EF4-FFF2-40B4-BE49-F238E27FC236}">
              <a16:creationId xmlns:a16="http://schemas.microsoft.com/office/drawing/2014/main" id="{00000000-0008-0000-0300-00000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88" name="TextBox 1">
          <a:extLst>
            <a:ext uri="{FF2B5EF4-FFF2-40B4-BE49-F238E27FC236}">
              <a16:creationId xmlns:a16="http://schemas.microsoft.com/office/drawing/2014/main" id="{00000000-0008-0000-0300-00000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89" name="TextBox 1">
          <a:extLst>
            <a:ext uri="{FF2B5EF4-FFF2-40B4-BE49-F238E27FC236}">
              <a16:creationId xmlns:a16="http://schemas.microsoft.com/office/drawing/2014/main" id="{00000000-0008-0000-0300-00000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90" name="TextBox 1">
          <a:extLst>
            <a:ext uri="{FF2B5EF4-FFF2-40B4-BE49-F238E27FC236}">
              <a16:creationId xmlns:a16="http://schemas.microsoft.com/office/drawing/2014/main" id="{00000000-0008-0000-0300-00000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91" name="TextBox 1">
          <a:extLst>
            <a:ext uri="{FF2B5EF4-FFF2-40B4-BE49-F238E27FC236}">
              <a16:creationId xmlns:a16="http://schemas.microsoft.com/office/drawing/2014/main" id="{00000000-0008-0000-0300-00000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92" name="TextBox 1">
          <a:extLst>
            <a:ext uri="{FF2B5EF4-FFF2-40B4-BE49-F238E27FC236}">
              <a16:creationId xmlns:a16="http://schemas.microsoft.com/office/drawing/2014/main" id="{00000000-0008-0000-0300-00000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93" name="TextBox 1">
          <a:extLst>
            <a:ext uri="{FF2B5EF4-FFF2-40B4-BE49-F238E27FC236}">
              <a16:creationId xmlns:a16="http://schemas.microsoft.com/office/drawing/2014/main" id="{00000000-0008-0000-0300-00000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94" name="TextBox 1">
          <a:extLst>
            <a:ext uri="{FF2B5EF4-FFF2-40B4-BE49-F238E27FC236}">
              <a16:creationId xmlns:a16="http://schemas.microsoft.com/office/drawing/2014/main" id="{00000000-0008-0000-0300-00000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95" name="TextBox 1">
          <a:extLst>
            <a:ext uri="{FF2B5EF4-FFF2-40B4-BE49-F238E27FC236}">
              <a16:creationId xmlns:a16="http://schemas.microsoft.com/office/drawing/2014/main" id="{00000000-0008-0000-0300-00000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96" name="TextBox 1">
          <a:extLst>
            <a:ext uri="{FF2B5EF4-FFF2-40B4-BE49-F238E27FC236}">
              <a16:creationId xmlns:a16="http://schemas.microsoft.com/office/drawing/2014/main" id="{00000000-0008-0000-0300-00001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97" name="TextBox 1">
          <a:extLst>
            <a:ext uri="{FF2B5EF4-FFF2-40B4-BE49-F238E27FC236}">
              <a16:creationId xmlns:a16="http://schemas.microsoft.com/office/drawing/2014/main" id="{00000000-0008-0000-0300-00001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98" name="TextBox 1">
          <a:extLst>
            <a:ext uri="{FF2B5EF4-FFF2-40B4-BE49-F238E27FC236}">
              <a16:creationId xmlns:a16="http://schemas.microsoft.com/office/drawing/2014/main" id="{00000000-0008-0000-0300-00001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699" name="TextBox 1">
          <a:extLst>
            <a:ext uri="{FF2B5EF4-FFF2-40B4-BE49-F238E27FC236}">
              <a16:creationId xmlns:a16="http://schemas.microsoft.com/office/drawing/2014/main" id="{00000000-0008-0000-0300-00001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00" name="TextBox 1">
          <a:extLst>
            <a:ext uri="{FF2B5EF4-FFF2-40B4-BE49-F238E27FC236}">
              <a16:creationId xmlns:a16="http://schemas.microsoft.com/office/drawing/2014/main" id="{00000000-0008-0000-0300-00001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01" name="TextBox 1">
          <a:extLst>
            <a:ext uri="{FF2B5EF4-FFF2-40B4-BE49-F238E27FC236}">
              <a16:creationId xmlns:a16="http://schemas.microsoft.com/office/drawing/2014/main" id="{00000000-0008-0000-0300-00001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02" name="TextBox 1">
          <a:extLst>
            <a:ext uri="{FF2B5EF4-FFF2-40B4-BE49-F238E27FC236}">
              <a16:creationId xmlns:a16="http://schemas.microsoft.com/office/drawing/2014/main" id="{00000000-0008-0000-0300-00001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03" name="TextBox 1">
          <a:extLst>
            <a:ext uri="{FF2B5EF4-FFF2-40B4-BE49-F238E27FC236}">
              <a16:creationId xmlns:a16="http://schemas.microsoft.com/office/drawing/2014/main" id="{00000000-0008-0000-0300-00001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04" name="TextBox 11">
          <a:extLst>
            <a:ext uri="{FF2B5EF4-FFF2-40B4-BE49-F238E27FC236}">
              <a16:creationId xmlns:a16="http://schemas.microsoft.com/office/drawing/2014/main" id="{00000000-0008-0000-0300-00001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05" name="TextBox 1">
          <a:extLst>
            <a:ext uri="{FF2B5EF4-FFF2-40B4-BE49-F238E27FC236}">
              <a16:creationId xmlns:a16="http://schemas.microsoft.com/office/drawing/2014/main" id="{00000000-0008-0000-0300-00001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06" name="TextBox 1">
          <a:extLst>
            <a:ext uri="{FF2B5EF4-FFF2-40B4-BE49-F238E27FC236}">
              <a16:creationId xmlns:a16="http://schemas.microsoft.com/office/drawing/2014/main" id="{00000000-0008-0000-0300-00001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07" name="TextBox 1">
          <a:extLst>
            <a:ext uri="{FF2B5EF4-FFF2-40B4-BE49-F238E27FC236}">
              <a16:creationId xmlns:a16="http://schemas.microsoft.com/office/drawing/2014/main" id="{00000000-0008-0000-0300-00001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08" name="TextBox 1">
          <a:extLst>
            <a:ext uri="{FF2B5EF4-FFF2-40B4-BE49-F238E27FC236}">
              <a16:creationId xmlns:a16="http://schemas.microsoft.com/office/drawing/2014/main" id="{00000000-0008-0000-0300-00001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09" name="TextBox 1">
          <a:extLst>
            <a:ext uri="{FF2B5EF4-FFF2-40B4-BE49-F238E27FC236}">
              <a16:creationId xmlns:a16="http://schemas.microsoft.com/office/drawing/2014/main" id="{00000000-0008-0000-0300-00001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10" name="TextBox 1">
          <a:extLst>
            <a:ext uri="{FF2B5EF4-FFF2-40B4-BE49-F238E27FC236}">
              <a16:creationId xmlns:a16="http://schemas.microsoft.com/office/drawing/2014/main" id="{00000000-0008-0000-0300-00001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11" name="TextBox 1">
          <a:extLst>
            <a:ext uri="{FF2B5EF4-FFF2-40B4-BE49-F238E27FC236}">
              <a16:creationId xmlns:a16="http://schemas.microsoft.com/office/drawing/2014/main" id="{00000000-0008-0000-0300-00001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12" name="TextBox 1">
          <a:extLst>
            <a:ext uri="{FF2B5EF4-FFF2-40B4-BE49-F238E27FC236}">
              <a16:creationId xmlns:a16="http://schemas.microsoft.com/office/drawing/2014/main" id="{00000000-0008-0000-0300-00002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13" name="TextBox 1">
          <a:extLst>
            <a:ext uri="{FF2B5EF4-FFF2-40B4-BE49-F238E27FC236}">
              <a16:creationId xmlns:a16="http://schemas.microsoft.com/office/drawing/2014/main" id="{00000000-0008-0000-0300-00002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14" name="TextBox 1">
          <a:extLst>
            <a:ext uri="{FF2B5EF4-FFF2-40B4-BE49-F238E27FC236}">
              <a16:creationId xmlns:a16="http://schemas.microsoft.com/office/drawing/2014/main" id="{00000000-0008-0000-0300-00002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15" name="TextBox 1">
          <a:extLst>
            <a:ext uri="{FF2B5EF4-FFF2-40B4-BE49-F238E27FC236}">
              <a16:creationId xmlns:a16="http://schemas.microsoft.com/office/drawing/2014/main" id="{00000000-0008-0000-0300-00002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16" name="TextBox 1">
          <a:extLst>
            <a:ext uri="{FF2B5EF4-FFF2-40B4-BE49-F238E27FC236}">
              <a16:creationId xmlns:a16="http://schemas.microsoft.com/office/drawing/2014/main" id="{00000000-0008-0000-0300-00002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17" name="TextBox 1">
          <a:extLst>
            <a:ext uri="{FF2B5EF4-FFF2-40B4-BE49-F238E27FC236}">
              <a16:creationId xmlns:a16="http://schemas.microsoft.com/office/drawing/2014/main" id="{00000000-0008-0000-0300-00002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18" name="TextBox 1">
          <a:extLst>
            <a:ext uri="{FF2B5EF4-FFF2-40B4-BE49-F238E27FC236}">
              <a16:creationId xmlns:a16="http://schemas.microsoft.com/office/drawing/2014/main" id="{00000000-0008-0000-0300-00002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19" name="TextBox 1">
          <a:extLst>
            <a:ext uri="{FF2B5EF4-FFF2-40B4-BE49-F238E27FC236}">
              <a16:creationId xmlns:a16="http://schemas.microsoft.com/office/drawing/2014/main" id="{00000000-0008-0000-0300-00002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20" name="TextBox 1">
          <a:extLst>
            <a:ext uri="{FF2B5EF4-FFF2-40B4-BE49-F238E27FC236}">
              <a16:creationId xmlns:a16="http://schemas.microsoft.com/office/drawing/2014/main" id="{00000000-0008-0000-0300-00002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21" name="TextBox 1">
          <a:extLst>
            <a:ext uri="{FF2B5EF4-FFF2-40B4-BE49-F238E27FC236}">
              <a16:creationId xmlns:a16="http://schemas.microsoft.com/office/drawing/2014/main" id="{00000000-0008-0000-0300-00002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22" name="TextBox 1">
          <a:extLst>
            <a:ext uri="{FF2B5EF4-FFF2-40B4-BE49-F238E27FC236}">
              <a16:creationId xmlns:a16="http://schemas.microsoft.com/office/drawing/2014/main" id="{00000000-0008-0000-0300-00002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23" name="TextBox 11">
          <a:extLst>
            <a:ext uri="{FF2B5EF4-FFF2-40B4-BE49-F238E27FC236}">
              <a16:creationId xmlns:a16="http://schemas.microsoft.com/office/drawing/2014/main" id="{00000000-0008-0000-0300-00002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24" name="TextBox 1">
          <a:extLst>
            <a:ext uri="{FF2B5EF4-FFF2-40B4-BE49-F238E27FC236}">
              <a16:creationId xmlns:a16="http://schemas.microsoft.com/office/drawing/2014/main" id="{00000000-0008-0000-0300-00002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25" name="TextBox 1">
          <a:extLst>
            <a:ext uri="{FF2B5EF4-FFF2-40B4-BE49-F238E27FC236}">
              <a16:creationId xmlns:a16="http://schemas.microsoft.com/office/drawing/2014/main" id="{00000000-0008-0000-0300-00002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26" name="TextBox 1">
          <a:extLst>
            <a:ext uri="{FF2B5EF4-FFF2-40B4-BE49-F238E27FC236}">
              <a16:creationId xmlns:a16="http://schemas.microsoft.com/office/drawing/2014/main" id="{00000000-0008-0000-0300-00002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27" name="TextBox 1">
          <a:extLst>
            <a:ext uri="{FF2B5EF4-FFF2-40B4-BE49-F238E27FC236}">
              <a16:creationId xmlns:a16="http://schemas.microsoft.com/office/drawing/2014/main" id="{00000000-0008-0000-0300-00002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28" name="TextBox 1">
          <a:extLst>
            <a:ext uri="{FF2B5EF4-FFF2-40B4-BE49-F238E27FC236}">
              <a16:creationId xmlns:a16="http://schemas.microsoft.com/office/drawing/2014/main" id="{00000000-0008-0000-0300-00003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29" name="TextBox 1">
          <a:extLst>
            <a:ext uri="{FF2B5EF4-FFF2-40B4-BE49-F238E27FC236}">
              <a16:creationId xmlns:a16="http://schemas.microsoft.com/office/drawing/2014/main" id="{00000000-0008-0000-0300-00003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30" name="TextBox 1">
          <a:extLst>
            <a:ext uri="{FF2B5EF4-FFF2-40B4-BE49-F238E27FC236}">
              <a16:creationId xmlns:a16="http://schemas.microsoft.com/office/drawing/2014/main" id="{00000000-0008-0000-0300-00003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31" name="TextBox 1">
          <a:extLst>
            <a:ext uri="{FF2B5EF4-FFF2-40B4-BE49-F238E27FC236}">
              <a16:creationId xmlns:a16="http://schemas.microsoft.com/office/drawing/2014/main" id="{00000000-0008-0000-0300-00003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32" name="TextBox 1">
          <a:extLst>
            <a:ext uri="{FF2B5EF4-FFF2-40B4-BE49-F238E27FC236}">
              <a16:creationId xmlns:a16="http://schemas.microsoft.com/office/drawing/2014/main" id="{00000000-0008-0000-0300-00003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33" name="TextBox 1">
          <a:extLst>
            <a:ext uri="{FF2B5EF4-FFF2-40B4-BE49-F238E27FC236}">
              <a16:creationId xmlns:a16="http://schemas.microsoft.com/office/drawing/2014/main" id="{00000000-0008-0000-0300-00003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34" name="TextBox 1">
          <a:extLst>
            <a:ext uri="{FF2B5EF4-FFF2-40B4-BE49-F238E27FC236}">
              <a16:creationId xmlns:a16="http://schemas.microsoft.com/office/drawing/2014/main" id="{00000000-0008-0000-0300-00003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35" name="TextBox 1">
          <a:extLst>
            <a:ext uri="{FF2B5EF4-FFF2-40B4-BE49-F238E27FC236}">
              <a16:creationId xmlns:a16="http://schemas.microsoft.com/office/drawing/2014/main" id="{00000000-0008-0000-0300-00003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36" name="TextBox 1">
          <a:extLst>
            <a:ext uri="{FF2B5EF4-FFF2-40B4-BE49-F238E27FC236}">
              <a16:creationId xmlns:a16="http://schemas.microsoft.com/office/drawing/2014/main" id="{00000000-0008-0000-0300-00003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37" name="TextBox 1">
          <a:extLst>
            <a:ext uri="{FF2B5EF4-FFF2-40B4-BE49-F238E27FC236}">
              <a16:creationId xmlns:a16="http://schemas.microsoft.com/office/drawing/2014/main" id="{00000000-0008-0000-0300-00003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38" name="TextBox 1">
          <a:extLst>
            <a:ext uri="{FF2B5EF4-FFF2-40B4-BE49-F238E27FC236}">
              <a16:creationId xmlns:a16="http://schemas.microsoft.com/office/drawing/2014/main" id="{00000000-0008-0000-0300-00003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39" name="TextBox 1">
          <a:extLst>
            <a:ext uri="{FF2B5EF4-FFF2-40B4-BE49-F238E27FC236}">
              <a16:creationId xmlns:a16="http://schemas.microsoft.com/office/drawing/2014/main" id="{00000000-0008-0000-0300-00003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40" name="TextBox 1">
          <a:extLst>
            <a:ext uri="{FF2B5EF4-FFF2-40B4-BE49-F238E27FC236}">
              <a16:creationId xmlns:a16="http://schemas.microsoft.com/office/drawing/2014/main" id="{00000000-0008-0000-0300-00003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41" name="TextBox 1">
          <a:extLst>
            <a:ext uri="{FF2B5EF4-FFF2-40B4-BE49-F238E27FC236}">
              <a16:creationId xmlns:a16="http://schemas.microsoft.com/office/drawing/2014/main" id="{00000000-0008-0000-0300-00003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42" name="TextBox 11">
          <a:extLst>
            <a:ext uri="{FF2B5EF4-FFF2-40B4-BE49-F238E27FC236}">
              <a16:creationId xmlns:a16="http://schemas.microsoft.com/office/drawing/2014/main" id="{00000000-0008-0000-0300-00003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43" name="TextBox 1">
          <a:extLst>
            <a:ext uri="{FF2B5EF4-FFF2-40B4-BE49-F238E27FC236}">
              <a16:creationId xmlns:a16="http://schemas.microsoft.com/office/drawing/2014/main" id="{00000000-0008-0000-0300-00003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44" name="TextBox 1">
          <a:extLst>
            <a:ext uri="{FF2B5EF4-FFF2-40B4-BE49-F238E27FC236}">
              <a16:creationId xmlns:a16="http://schemas.microsoft.com/office/drawing/2014/main" id="{00000000-0008-0000-0300-00004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45" name="TextBox 1">
          <a:extLst>
            <a:ext uri="{FF2B5EF4-FFF2-40B4-BE49-F238E27FC236}">
              <a16:creationId xmlns:a16="http://schemas.microsoft.com/office/drawing/2014/main" id="{00000000-0008-0000-0300-00004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46" name="TextBox 1">
          <a:extLst>
            <a:ext uri="{FF2B5EF4-FFF2-40B4-BE49-F238E27FC236}">
              <a16:creationId xmlns:a16="http://schemas.microsoft.com/office/drawing/2014/main" id="{00000000-0008-0000-0300-00004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47" name="TextBox 1">
          <a:extLst>
            <a:ext uri="{FF2B5EF4-FFF2-40B4-BE49-F238E27FC236}">
              <a16:creationId xmlns:a16="http://schemas.microsoft.com/office/drawing/2014/main" id="{00000000-0008-0000-0300-00004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48" name="TextBox 1">
          <a:extLst>
            <a:ext uri="{FF2B5EF4-FFF2-40B4-BE49-F238E27FC236}">
              <a16:creationId xmlns:a16="http://schemas.microsoft.com/office/drawing/2014/main" id="{00000000-0008-0000-0300-00004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49" name="TextBox 1">
          <a:extLst>
            <a:ext uri="{FF2B5EF4-FFF2-40B4-BE49-F238E27FC236}">
              <a16:creationId xmlns:a16="http://schemas.microsoft.com/office/drawing/2014/main" id="{00000000-0008-0000-0300-00004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50" name="TextBox 1">
          <a:extLst>
            <a:ext uri="{FF2B5EF4-FFF2-40B4-BE49-F238E27FC236}">
              <a16:creationId xmlns:a16="http://schemas.microsoft.com/office/drawing/2014/main" id="{00000000-0008-0000-0300-00004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51" name="TextBox 1">
          <a:extLst>
            <a:ext uri="{FF2B5EF4-FFF2-40B4-BE49-F238E27FC236}">
              <a16:creationId xmlns:a16="http://schemas.microsoft.com/office/drawing/2014/main" id="{00000000-0008-0000-0300-00004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52" name="TextBox 1">
          <a:extLst>
            <a:ext uri="{FF2B5EF4-FFF2-40B4-BE49-F238E27FC236}">
              <a16:creationId xmlns:a16="http://schemas.microsoft.com/office/drawing/2014/main" id="{00000000-0008-0000-0300-00004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53" name="TextBox 1">
          <a:extLst>
            <a:ext uri="{FF2B5EF4-FFF2-40B4-BE49-F238E27FC236}">
              <a16:creationId xmlns:a16="http://schemas.microsoft.com/office/drawing/2014/main" id="{00000000-0008-0000-0300-00004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54" name="TextBox 1">
          <a:extLst>
            <a:ext uri="{FF2B5EF4-FFF2-40B4-BE49-F238E27FC236}">
              <a16:creationId xmlns:a16="http://schemas.microsoft.com/office/drawing/2014/main" id="{00000000-0008-0000-0300-00004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55" name="TextBox 1">
          <a:extLst>
            <a:ext uri="{FF2B5EF4-FFF2-40B4-BE49-F238E27FC236}">
              <a16:creationId xmlns:a16="http://schemas.microsoft.com/office/drawing/2014/main" id="{00000000-0008-0000-0300-00004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56" name="TextBox 1">
          <a:extLst>
            <a:ext uri="{FF2B5EF4-FFF2-40B4-BE49-F238E27FC236}">
              <a16:creationId xmlns:a16="http://schemas.microsoft.com/office/drawing/2014/main" id="{00000000-0008-0000-0300-00004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57" name="TextBox 1">
          <a:extLst>
            <a:ext uri="{FF2B5EF4-FFF2-40B4-BE49-F238E27FC236}">
              <a16:creationId xmlns:a16="http://schemas.microsoft.com/office/drawing/2014/main" id="{00000000-0008-0000-0300-00004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58" name="TextBox 1">
          <a:extLst>
            <a:ext uri="{FF2B5EF4-FFF2-40B4-BE49-F238E27FC236}">
              <a16:creationId xmlns:a16="http://schemas.microsoft.com/office/drawing/2014/main" id="{00000000-0008-0000-0300-00004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59" name="TextBox 1">
          <a:extLst>
            <a:ext uri="{FF2B5EF4-FFF2-40B4-BE49-F238E27FC236}">
              <a16:creationId xmlns:a16="http://schemas.microsoft.com/office/drawing/2014/main" id="{00000000-0008-0000-0300-00004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60" name="TextBox 1">
          <a:extLst>
            <a:ext uri="{FF2B5EF4-FFF2-40B4-BE49-F238E27FC236}">
              <a16:creationId xmlns:a16="http://schemas.microsoft.com/office/drawing/2014/main" id="{00000000-0008-0000-0300-00005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61" name="TextBox 11">
          <a:extLst>
            <a:ext uri="{FF2B5EF4-FFF2-40B4-BE49-F238E27FC236}">
              <a16:creationId xmlns:a16="http://schemas.microsoft.com/office/drawing/2014/main" id="{00000000-0008-0000-0300-00005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62" name="TextBox 1">
          <a:extLst>
            <a:ext uri="{FF2B5EF4-FFF2-40B4-BE49-F238E27FC236}">
              <a16:creationId xmlns:a16="http://schemas.microsoft.com/office/drawing/2014/main" id="{00000000-0008-0000-0300-00005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63" name="TextBox 1">
          <a:extLst>
            <a:ext uri="{FF2B5EF4-FFF2-40B4-BE49-F238E27FC236}">
              <a16:creationId xmlns:a16="http://schemas.microsoft.com/office/drawing/2014/main" id="{00000000-0008-0000-0300-00005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64" name="TextBox 1">
          <a:extLst>
            <a:ext uri="{FF2B5EF4-FFF2-40B4-BE49-F238E27FC236}">
              <a16:creationId xmlns:a16="http://schemas.microsoft.com/office/drawing/2014/main" id="{00000000-0008-0000-0300-00005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65" name="TextBox 1">
          <a:extLst>
            <a:ext uri="{FF2B5EF4-FFF2-40B4-BE49-F238E27FC236}">
              <a16:creationId xmlns:a16="http://schemas.microsoft.com/office/drawing/2014/main" id="{00000000-0008-0000-0300-00005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66" name="TextBox 1">
          <a:extLst>
            <a:ext uri="{FF2B5EF4-FFF2-40B4-BE49-F238E27FC236}">
              <a16:creationId xmlns:a16="http://schemas.microsoft.com/office/drawing/2014/main" id="{00000000-0008-0000-0300-00005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67" name="TextBox 1">
          <a:extLst>
            <a:ext uri="{FF2B5EF4-FFF2-40B4-BE49-F238E27FC236}">
              <a16:creationId xmlns:a16="http://schemas.microsoft.com/office/drawing/2014/main" id="{00000000-0008-0000-0300-00005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68" name="TextBox 1">
          <a:extLst>
            <a:ext uri="{FF2B5EF4-FFF2-40B4-BE49-F238E27FC236}">
              <a16:creationId xmlns:a16="http://schemas.microsoft.com/office/drawing/2014/main" id="{00000000-0008-0000-0300-00005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69" name="TextBox 1">
          <a:extLst>
            <a:ext uri="{FF2B5EF4-FFF2-40B4-BE49-F238E27FC236}">
              <a16:creationId xmlns:a16="http://schemas.microsoft.com/office/drawing/2014/main" id="{00000000-0008-0000-0300-00005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70" name="TextBox 1">
          <a:extLst>
            <a:ext uri="{FF2B5EF4-FFF2-40B4-BE49-F238E27FC236}">
              <a16:creationId xmlns:a16="http://schemas.microsoft.com/office/drawing/2014/main" id="{00000000-0008-0000-0300-00005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71" name="TextBox 1">
          <a:extLst>
            <a:ext uri="{FF2B5EF4-FFF2-40B4-BE49-F238E27FC236}">
              <a16:creationId xmlns:a16="http://schemas.microsoft.com/office/drawing/2014/main" id="{00000000-0008-0000-0300-00005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72" name="TextBox 1">
          <a:extLst>
            <a:ext uri="{FF2B5EF4-FFF2-40B4-BE49-F238E27FC236}">
              <a16:creationId xmlns:a16="http://schemas.microsoft.com/office/drawing/2014/main" id="{00000000-0008-0000-0300-00005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73" name="TextBox 1">
          <a:extLst>
            <a:ext uri="{FF2B5EF4-FFF2-40B4-BE49-F238E27FC236}">
              <a16:creationId xmlns:a16="http://schemas.microsoft.com/office/drawing/2014/main" id="{00000000-0008-0000-0300-00005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74" name="TextBox 1">
          <a:extLst>
            <a:ext uri="{FF2B5EF4-FFF2-40B4-BE49-F238E27FC236}">
              <a16:creationId xmlns:a16="http://schemas.microsoft.com/office/drawing/2014/main" id="{00000000-0008-0000-0300-00005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75" name="TextBox 1">
          <a:extLst>
            <a:ext uri="{FF2B5EF4-FFF2-40B4-BE49-F238E27FC236}">
              <a16:creationId xmlns:a16="http://schemas.microsoft.com/office/drawing/2014/main" id="{00000000-0008-0000-0300-00005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76" name="TextBox 1">
          <a:extLst>
            <a:ext uri="{FF2B5EF4-FFF2-40B4-BE49-F238E27FC236}">
              <a16:creationId xmlns:a16="http://schemas.microsoft.com/office/drawing/2014/main" id="{00000000-0008-0000-0300-00006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77" name="TextBox 1">
          <a:extLst>
            <a:ext uri="{FF2B5EF4-FFF2-40B4-BE49-F238E27FC236}">
              <a16:creationId xmlns:a16="http://schemas.microsoft.com/office/drawing/2014/main" id="{00000000-0008-0000-0300-00006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78" name="TextBox 1">
          <a:extLst>
            <a:ext uri="{FF2B5EF4-FFF2-40B4-BE49-F238E27FC236}">
              <a16:creationId xmlns:a16="http://schemas.microsoft.com/office/drawing/2014/main" id="{00000000-0008-0000-0300-00006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79" name="TextBox 1">
          <a:extLst>
            <a:ext uri="{FF2B5EF4-FFF2-40B4-BE49-F238E27FC236}">
              <a16:creationId xmlns:a16="http://schemas.microsoft.com/office/drawing/2014/main" id="{00000000-0008-0000-0300-00006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80" name="TextBox 11">
          <a:extLst>
            <a:ext uri="{FF2B5EF4-FFF2-40B4-BE49-F238E27FC236}">
              <a16:creationId xmlns:a16="http://schemas.microsoft.com/office/drawing/2014/main" id="{00000000-0008-0000-0300-00006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81" name="TextBox 1">
          <a:extLst>
            <a:ext uri="{FF2B5EF4-FFF2-40B4-BE49-F238E27FC236}">
              <a16:creationId xmlns:a16="http://schemas.microsoft.com/office/drawing/2014/main" id="{00000000-0008-0000-0300-00006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82" name="TextBox 1">
          <a:extLst>
            <a:ext uri="{FF2B5EF4-FFF2-40B4-BE49-F238E27FC236}">
              <a16:creationId xmlns:a16="http://schemas.microsoft.com/office/drawing/2014/main" id="{00000000-0008-0000-0300-00006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83" name="TextBox 1">
          <a:extLst>
            <a:ext uri="{FF2B5EF4-FFF2-40B4-BE49-F238E27FC236}">
              <a16:creationId xmlns:a16="http://schemas.microsoft.com/office/drawing/2014/main" id="{00000000-0008-0000-0300-00006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84" name="TextBox 1">
          <a:extLst>
            <a:ext uri="{FF2B5EF4-FFF2-40B4-BE49-F238E27FC236}">
              <a16:creationId xmlns:a16="http://schemas.microsoft.com/office/drawing/2014/main" id="{00000000-0008-0000-0300-00006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85" name="TextBox 1">
          <a:extLst>
            <a:ext uri="{FF2B5EF4-FFF2-40B4-BE49-F238E27FC236}">
              <a16:creationId xmlns:a16="http://schemas.microsoft.com/office/drawing/2014/main" id="{00000000-0008-0000-0300-00006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86" name="TextBox 1">
          <a:extLst>
            <a:ext uri="{FF2B5EF4-FFF2-40B4-BE49-F238E27FC236}">
              <a16:creationId xmlns:a16="http://schemas.microsoft.com/office/drawing/2014/main" id="{00000000-0008-0000-0300-00006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87" name="TextBox 1">
          <a:extLst>
            <a:ext uri="{FF2B5EF4-FFF2-40B4-BE49-F238E27FC236}">
              <a16:creationId xmlns:a16="http://schemas.microsoft.com/office/drawing/2014/main" id="{00000000-0008-0000-0300-00006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88" name="TextBox 1">
          <a:extLst>
            <a:ext uri="{FF2B5EF4-FFF2-40B4-BE49-F238E27FC236}">
              <a16:creationId xmlns:a16="http://schemas.microsoft.com/office/drawing/2014/main" id="{00000000-0008-0000-0300-00006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89" name="TextBox 1">
          <a:extLst>
            <a:ext uri="{FF2B5EF4-FFF2-40B4-BE49-F238E27FC236}">
              <a16:creationId xmlns:a16="http://schemas.microsoft.com/office/drawing/2014/main" id="{00000000-0008-0000-0300-00006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90" name="TextBox 1">
          <a:extLst>
            <a:ext uri="{FF2B5EF4-FFF2-40B4-BE49-F238E27FC236}">
              <a16:creationId xmlns:a16="http://schemas.microsoft.com/office/drawing/2014/main" id="{00000000-0008-0000-0300-00006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91" name="TextBox 1">
          <a:extLst>
            <a:ext uri="{FF2B5EF4-FFF2-40B4-BE49-F238E27FC236}">
              <a16:creationId xmlns:a16="http://schemas.microsoft.com/office/drawing/2014/main" id="{00000000-0008-0000-0300-00006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92" name="TextBox 1">
          <a:extLst>
            <a:ext uri="{FF2B5EF4-FFF2-40B4-BE49-F238E27FC236}">
              <a16:creationId xmlns:a16="http://schemas.microsoft.com/office/drawing/2014/main" id="{00000000-0008-0000-0300-00007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93" name="TextBox 1">
          <a:extLst>
            <a:ext uri="{FF2B5EF4-FFF2-40B4-BE49-F238E27FC236}">
              <a16:creationId xmlns:a16="http://schemas.microsoft.com/office/drawing/2014/main" id="{00000000-0008-0000-0300-00007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94" name="TextBox 1">
          <a:extLst>
            <a:ext uri="{FF2B5EF4-FFF2-40B4-BE49-F238E27FC236}">
              <a16:creationId xmlns:a16="http://schemas.microsoft.com/office/drawing/2014/main" id="{00000000-0008-0000-0300-00007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95" name="TextBox 1">
          <a:extLst>
            <a:ext uri="{FF2B5EF4-FFF2-40B4-BE49-F238E27FC236}">
              <a16:creationId xmlns:a16="http://schemas.microsoft.com/office/drawing/2014/main" id="{00000000-0008-0000-0300-00007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96" name="TextBox 1">
          <a:extLst>
            <a:ext uri="{FF2B5EF4-FFF2-40B4-BE49-F238E27FC236}">
              <a16:creationId xmlns:a16="http://schemas.microsoft.com/office/drawing/2014/main" id="{00000000-0008-0000-0300-00007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97" name="TextBox 1">
          <a:extLst>
            <a:ext uri="{FF2B5EF4-FFF2-40B4-BE49-F238E27FC236}">
              <a16:creationId xmlns:a16="http://schemas.microsoft.com/office/drawing/2014/main" id="{00000000-0008-0000-0300-00007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98" name="TextBox 1">
          <a:extLst>
            <a:ext uri="{FF2B5EF4-FFF2-40B4-BE49-F238E27FC236}">
              <a16:creationId xmlns:a16="http://schemas.microsoft.com/office/drawing/2014/main" id="{00000000-0008-0000-0300-00007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799" name="TextBox 1">
          <a:extLst>
            <a:ext uri="{FF2B5EF4-FFF2-40B4-BE49-F238E27FC236}">
              <a16:creationId xmlns:a16="http://schemas.microsoft.com/office/drawing/2014/main" id="{00000000-0008-0000-0300-00007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00" name="TextBox 11">
          <a:extLst>
            <a:ext uri="{FF2B5EF4-FFF2-40B4-BE49-F238E27FC236}">
              <a16:creationId xmlns:a16="http://schemas.microsoft.com/office/drawing/2014/main" id="{00000000-0008-0000-0300-00007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01" name="TextBox 1">
          <a:extLst>
            <a:ext uri="{FF2B5EF4-FFF2-40B4-BE49-F238E27FC236}">
              <a16:creationId xmlns:a16="http://schemas.microsoft.com/office/drawing/2014/main" id="{00000000-0008-0000-0300-00007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02" name="TextBox 1">
          <a:extLst>
            <a:ext uri="{FF2B5EF4-FFF2-40B4-BE49-F238E27FC236}">
              <a16:creationId xmlns:a16="http://schemas.microsoft.com/office/drawing/2014/main" id="{00000000-0008-0000-0300-00007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03" name="TextBox 1">
          <a:extLst>
            <a:ext uri="{FF2B5EF4-FFF2-40B4-BE49-F238E27FC236}">
              <a16:creationId xmlns:a16="http://schemas.microsoft.com/office/drawing/2014/main" id="{00000000-0008-0000-0300-00007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04" name="TextBox 1">
          <a:extLst>
            <a:ext uri="{FF2B5EF4-FFF2-40B4-BE49-F238E27FC236}">
              <a16:creationId xmlns:a16="http://schemas.microsoft.com/office/drawing/2014/main" id="{00000000-0008-0000-0300-00007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05" name="TextBox 1">
          <a:extLst>
            <a:ext uri="{FF2B5EF4-FFF2-40B4-BE49-F238E27FC236}">
              <a16:creationId xmlns:a16="http://schemas.microsoft.com/office/drawing/2014/main" id="{00000000-0008-0000-0300-00007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06" name="TextBox 1">
          <a:extLst>
            <a:ext uri="{FF2B5EF4-FFF2-40B4-BE49-F238E27FC236}">
              <a16:creationId xmlns:a16="http://schemas.microsoft.com/office/drawing/2014/main" id="{00000000-0008-0000-0300-00007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07" name="TextBox 1">
          <a:extLst>
            <a:ext uri="{FF2B5EF4-FFF2-40B4-BE49-F238E27FC236}">
              <a16:creationId xmlns:a16="http://schemas.microsoft.com/office/drawing/2014/main" id="{00000000-0008-0000-0300-00007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08" name="TextBox 1">
          <a:extLst>
            <a:ext uri="{FF2B5EF4-FFF2-40B4-BE49-F238E27FC236}">
              <a16:creationId xmlns:a16="http://schemas.microsoft.com/office/drawing/2014/main" id="{00000000-0008-0000-0300-00008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09" name="TextBox 1">
          <a:extLst>
            <a:ext uri="{FF2B5EF4-FFF2-40B4-BE49-F238E27FC236}">
              <a16:creationId xmlns:a16="http://schemas.microsoft.com/office/drawing/2014/main" id="{00000000-0008-0000-0300-00008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10" name="TextBox 1">
          <a:extLst>
            <a:ext uri="{FF2B5EF4-FFF2-40B4-BE49-F238E27FC236}">
              <a16:creationId xmlns:a16="http://schemas.microsoft.com/office/drawing/2014/main" id="{00000000-0008-0000-0300-00008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11" name="TextBox 1">
          <a:extLst>
            <a:ext uri="{FF2B5EF4-FFF2-40B4-BE49-F238E27FC236}">
              <a16:creationId xmlns:a16="http://schemas.microsoft.com/office/drawing/2014/main" id="{00000000-0008-0000-0300-00008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12" name="TextBox 1">
          <a:extLst>
            <a:ext uri="{FF2B5EF4-FFF2-40B4-BE49-F238E27FC236}">
              <a16:creationId xmlns:a16="http://schemas.microsoft.com/office/drawing/2014/main" id="{00000000-0008-0000-0300-00008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13" name="TextBox 1">
          <a:extLst>
            <a:ext uri="{FF2B5EF4-FFF2-40B4-BE49-F238E27FC236}">
              <a16:creationId xmlns:a16="http://schemas.microsoft.com/office/drawing/2014/main" id="{00000000-0008-0000-0300-00008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14" name="TextBox 1">
          <a:extLst>
            <a:ext uri="{FF2B5EF4-FFF2-40B4-BE49-F238E27FC236}">
              <a16:creationId xmlns:a16="http://schemas.microsoft.com/office/drawing/2014/main" id="{00000000-0008-0000-0300-00008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15" name="TextBox 1">
          <a:extLst>
            <a:ext uri="{FF2B5EF4-FFF2-40B4-BE49-F238E27FC236}">
              <a16:creationId xmlns:a16="http://schemas.microsoft.com/office/drawing/2014/main" id="{00000000-0008-0000-0300-00008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16" name="TextBox 1">
          <a:extLst>
            <a:ext uri="{FF2B5EF4-FFF2-40B4-BE49-F238E27FC236}">
              <a16:creationId xmlns:a16="http://schemas.microsoft.com/office/drawing/2014/main" id="{00000000-0008-0000-0300-00008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17" name="TextBox 1">
          <a:extLst>
            <a:ext uri="{FF2B5EF4-FFF2-40B4-BE49-F238E27FC236}">
              <a16:creationId xmlns:a16="http://schemas.microsoft.com/office/drawing/2014/main" id="{00000000-0008-0000-0300-00008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18" name="TextBox 1">
          <a:extLst>
            <a:ext uri="{FF2B5EF4-FFF2-40B4-BE49-F238E27FC236}">
              <a16:creationId xmlns:a16="http://schemas.microsoft.com/office/drawing/2014/main" id="{00000000-0008-0000-0300-00008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19" name="TextBox 7818">
          <a:extLst>
            <a:ext uri="{FF2B5EF4-FFF2-40B4-BE49-F238E27FC236}">
              <a16:creationId xmlns:a16="http://schemas.microsoft.com/office/drawing/2014/main" id="{00000000-0008-0000-0300-00008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20" name="TextBox 1">
          <a:extLst>
            <a:ext uri="{FF2B5EF4-FFF2-40B4-BE49-F238E27FC236}">
              <a16:creationId xmlns:a16="http://schemas.microsoft.com/office/drawing/2014/main" id="{00000000-0008-0000-0300-00008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21" name="TextBox 1">
          <a:extLst>
            <a:ext uri="{FF2B5EF4-FFF2-40B4-BE49-F238E27FC236}">
              <a16:creationId xmlns:a16="http://schemas.microsoft.com/office/drawing/2014/main" id="{00000000-0008-0000-0300-00008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22" name="TextBox 1">
          <a:extLst>
            <a:ext uri="{FF2B5EF4-FFF2-40B4-BE49-F238E27FC236}">
              <a16:creationId xmlns:a16="http://schemas.microsoft.com/office/drawing/2014/main" id="{00000000-0008-0000-0300-00008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23" name="TextBox 1">
          <a:extLst>
            <a:ext uri="{FF2B5EF4-FFF2-40B4-BE49-F238E27FC236}">
              <a16:creationId xmlns:a16="http://schemas.microsoft.com/office/drawing/2014/main" id="{00000000-0008-0000-0300-00008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24" name="TextBox 1">
          <a:extLst>
            <a:ext uri="{FF2B5EF4-FFF2-40B4-BE49-F238E27FC236}">
              <a16:creationId xmlns:a16="http://schemas.microsoft.com/office/drawing/2014/main" id="{00000000-0008-0000-0300-00009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25" name="TextBox 1">
          <a:extLst>
            <a:ext uri="{FF2B5EF4-FFF2-40B4-BE49-F238E27FC236}">
              <a16:creationId xmlns:a16="http://schemas.microsoft.com/office/drawing/2014/main" id="{00000000-0008-0000-0300-00009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26" name="TextBox 1">
          <a:extLst>
            <a:ext uri="{FF2B5EF4-FFF2-40B4-BE49-F238E27FC236}">
              <a16:creationId xmlns:a16="http://schemas.microsoft.com/office/drawing/2014/main" id="{00000000-0008-0000-0300-00009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27" name="TextBox 1">
          <a:extLst>
            <a:ext uri="{FF2B5EF4-FFF2-40B4-BE49-F238E27FC236}">
              <a16:creationId xmlns:a16="http://schemas.microsoft.com/office/drawing/2014/main" id="{00000000-0008-0000-0300-00009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28" name="TextBox 1">
          <a:extLst>
            <a:ext uri="{FF2B5EF4-FFF2-40B4-BE49-F238E27FC236}">
              <a16:creationId xmlns:a16="http://schemas.microsoft.com/office/drawing/2014/main" id="{00000000-0008-0000-0300-00009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29" name="TextBox 1">
          <a:extLst>
            <a:ext uri="{FF2B5EF4-FFF2-40B4-BE49-F238E27FC236}">
              <a16:creationId xmlns:a16="http://schemas.microsoft.com/office/drawing/2014/main" id="{00000000-0008-0000-0300-00009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30" name="TextBox 1">
          <a:extLst>
            <a:ext uri="{FF2B5EF4-FFF2-40B4-BE49-F238E27FC236}">
              <a16:creationId xmlns:a16="http://schemas.microsoft.com/office/drawing/2014/main" id="{00000000-0008-0000-0300-00009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31" name="TextBox 1">
          <a:extLst>
            <a:ext uri="{FF2B5EF4-FFF2-40B4-BE49-F238E27FC236}">
              <a16:creationId xmlns:a16="http://schemas.microsoft.com/office/drawing/2014/main" id="{00000000-0008-0000-0300-00009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32" name="TextBox 1">
          <a:extLst>
            <a:ext uri="{FF2B5EF4-FFF2-40B4-BE49-F238E27FC236}">
              <a16:creationId xmlns:a16="http://schemas.microsoft.com/office/drawing/2014/main" id="{00000000-0008-0000-0300-00009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33" name="TextBox 1">
          <a:extLst>
            <a:ext uri="{FF2B5EF4-FFF2-40B4-BE49-F238E27FC236}">
              <a16:creationId xmlns:a16="http://schemas.microsoft.com/office/drawing/2014/main" id="{00000000-0008-0000-0300-00009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34" name="TextBox 1">
          <a:extLst>
            <a:ext uri="{FF2B5EF4-FFF2-40B4-BE49-F238E27FC236}">
              <a16:creationId xmlns:a16="http://schemas.microsoft.com/office/drawing/2014/main" id="{00000000-0008-0000-0300-00009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35" name="TextBox 1">
          <a:extLst>
            <a:ext uri="{FF2B5EF4-FFF2-40B4-BE49-F238E27FC236}">
              <a16:creationId xmlns:a16="http://schemas.microsoft.com/office/drawing/2014/main" id="{00000000-0008-0000-0300-00009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36" name="TextBox 1">
          <a:extLst>
            <a:ext uri="{FF2B5EF4-FFF2-40B4-BE49-F238E27FC236}">
              <a16:creationId xmlns:a16="http://schemas.microsoft.com/office/drawing/2014/main" id="{00000000-0008-0000-0300-00009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37" name="TextBox 1">
          <a:extLst>
            <a:ext uri="{FF2B5EF4-FFF2-40B4-BE49-F238E27FC236}">
              <a16:creationId xmlns:a16="http://schemas.microsoft.com/office/drawing/2014/main" id="{00000000-0008-0000-0300-00009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38" name="TextBox 1">
          <a:extLst>
            <a:ext uri="{FF2B5EF4-FFF2-40B4-BE49-F238E27FC236}">
              <a16:creationId xmlns:a16="http://schemas.microsoft.com/office/drawing/2014/main" id="{00000000-0008-0000-0300-00009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39" name="TextBox 11">
          <a:extLst>
            <a:ext uri="{FF2B5EF4-FFF2-40B4-BE49-F238E27FC236}">
              <a16:creationId xmlns:a16="http://schemas.microsoft.com/office/drawing/2014/main" id="{00000000-0008-0000-0300-00009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40" name="TextBox 1">
          <a:extLst>
            <a:ext uri="{FF2B5EF4-FFF2-40B4-BE49-F238E27FC236}">
              <a16:creationId xmlns:a16="http://schemas.microsoft.com/office/drawing/2014/main" id="{00000000-0008-0000-0300-0000A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41" name="TextBox 1">
          <a:extLst>
            <a:ext uri="{FF2B5EF4-FFF2-40B4-BE49-F238E27FC236}">
              <a16:creationId xmlns:a16="http://schemas.microsoft.com/office/drawing/2014/main" id="{00000000-0008-0000-0300-0000A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42" name="TextBox 1">
          <a:extLst>
            <a:ext uri="{FF2B5EF4-FFF2-40B4-BE49-F238E27FC236}">
              <a16:creationId xmlns:a16="http://schemas.microsoft.com/office/drawing/2014/main" id="{00000000-0008-0000-0300-0000A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43" name="TextBox 1">
          <a:extLst>
            <a:ext uri="{FF2B5EF4-FFF2-40B4-BE49-F238E27FC236}">
              <a16:creationId xmlns:a16="http://schemas.microsoft.com/office/drawing/2014/main" id="{00000000-0008-0000-0300-0000A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44" name="TextBox 1">
          <a:extLst>
            <a:ext uri="{FF2B5EF4-FFF2-40B4-BE49-F238E27FC236}">
              <a16:creationId xmlns:a16="http://schemas.microsoft.com/office/drawing/2014/main" id="{00000000-0008-0000-0300-0000A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45" name="TextBox 1">
          <a:extLst>
            <a:ext uri="{FF2B5EF4-FFF2-40B4-BE49-F238E27FC236}">
              <a16:creationId xmlns:a16="http://schemas.microsoft.com/office/drawing/2014/main" id="{00000000-0008-0000-0300-0000A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46" name="TextBox 1">
          <a:extLst>
            <a:ext uri="{FF2B5EF4-FFF2-40B4-BE49-F238E27FC236}">
              <a16:creationId xmlns:a16="http://schemas.microsoft.com/office/drawing/2014/main" id="{00000000-0008-0000-0300-0000A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47" name="TextBox 1">
          <a:extLst>
            <a:ext uri="{FF2B5EF4-FFF2-40B4-BE49-F238E27FC236}">
              <a16:creationId xmlns:a16="http://schemas.microsoft.com/office/drawing/2014/main" id="{00000000-0008-0000-0300-0000A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48" name="TextBox 1">
          <a:extLst>
            <a:ext uri="{FF2B5EF4-FFF2-40B4-BE49-F238E27FC236}">
              <a16:creationId xmlns:a16="http://schemas.microsoft.com/office/drawing/2014/main" id="{00000000-0008-0000-0300-0000A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49" name="TextBox 1">
          <a:extLst>
            <a:ext uri="{FF2B5EF4-FFF2-40B4-BE49-F238E27FC236}">
              <a16:creationId xmlns:a16="http://schemas.microsoft.com/office/drawing/2014/main" id="{00000000-0008-0000-0300-0000A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50" name="TextBox 1">
          <a:extLst>
            <a:ext uri="{FF2B5EF4-FFF2-40B4-BE49-F238E27FC236}">
              <a16:creationId xmlns:a16="http://schemas.microsoft.com/office/drawing/2014/main" id="{00000000-0008-0000-0300-0000A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51" name="TextBox 1">
          <a:extLst>
            <a:ext uri="{FF2B5EF4-FFF2-40B4-BE49-F238E27FC236}">
              <a16:creationId xmlns:a16="http://schemas.microsoft.com/office/drawing/2014/main" id="{00000000-0008-0000-0300-0000A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52" name="TextBox 1">
          <a:extLst>
            <a:ext uri="{FF2B5EF4-FFF2-40B4-BE49-F238E27FC236}">
              <a16:creationId xmlns:a16="http://schemas.microsoft.com/office/drawing/2014/main" id="{00000000-0008-0000-0300-0000A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53" name="TextBox 1">
          <a:extLst>
            <a:ext uri="{FF2B5EF4-FFF2-40B4-BE49-F238E27FC236}">
              <a16:creationId xmlns:a16="http://schemas.microsoft.com/office/drawing/2014/main" id="{00000000-0008-0000-0300-0000A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54" name="TextBox 1">
          <a:extLst>
            <a:ext uri="{FF2B5EF4-FFF2-40B4-BE49-F238E27FC236}">
              <a16:creationId xmlns:a16="http://schemas.microsoft.com/office/drawing/2014/main" id="{00000000-0008-0000-0300-0000A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55" name="TextBox 1">
          <a:extLst>
            <a:ext uri="{FF2B5EF4-FFF2-40B4-BE49-F238E27FC236}">
              <a16:creationId xmlns:a16="http://schemas.microsoft.com/office/drawing/2014/main" id="{00000000-0008-0000-0300-0000A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56" name="TextBox 1">
          <a:extLst>
            <a:ext uri="{FF2B5EF4-FFF2-40B4-BE49-F238E27FC236}">
              <a16:creationId xmlns:a16="http://schemas.microsoft.com/office/drawing/2014/main" id="{00000000-0008-0000-0300-0000B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57" name="TextBox 1">
          <a:extLst>
            <a:ext uri="{FF2B5EF4-FFF2-40B4-BE49-F238E27FC236}">
              <a16:creationId xmlns:a16="http://schemas.microsoft.com/office/drawing/2014/main" id="{00000000-0008-0000-0300-0000B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58" name="TextBox 11">
          <a:extLst>
            <a:ext uri="{FF2B5EF4-FFF2-40B4-BE49-F238E27FC236}">
              <a16:creationId xmlns:a16="http://schemas.microsoft.com/office/drawing/2014/main" id="{00000000-0008-0000-0300-0000B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59" name="TextBox 1">
          <a:extLst>
            <a:ext uri="{FF2B5EF4-FFF2-40B4-BE49-F238E27FC236}">
              <a16:creationId xmlns:a16="http://schemas.microsoft.com/office/drawing/2014/main" id="{00000000-0008-0000-0300-0000B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60" name="TextBox 1">
          <a:extLst>
            <a:ext uri="{FF2B5EF4-FFF2-40B4-BE49-F238E27FC236}">
              <a16:creationId xmlns:a16="http://schemas.microsoft.com/office/drawing/2014/main" id="{00000000-0008-0000-0300-0000B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61" name="TextBox 1">
          <a:extLst>
            <a:ext uri="{FF2B5EF4-FFF2-40B4-BE49-F238E27FC236}">
              <a16:creationId xmlns:a16="http://schemas.microsoft.com/office/drawing/2014/main" id="{00000000-0008-0000-0300-0000B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62" name="TextBox 1">
          <a:extLst>
            <a:ext uri="{FF2B5EF4-FFF2-40B4-BE49-F238E27FC236}">
              <a16:creationId xmlns:a16="http://schemas.microsoft.com/office/drawing/2014/main" id="{00000000-0008-0000-0300-0000B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63" name="TextBox 1">
          <a:extLst>
            <a:ext uri="{FF2B5EF4-FFF2-40B4-BE49-F238E27FC236}">
              <a16:creationId xmlns:a16="http://schemas.microsoft.com/office/drawing/2014/main" id="{00000000-0008-0000-0300-0000B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64" name="TextBox 1">
          <a:extLst>
            <a:ext uri="{FF2B5EF4-FFF2-40B4-BE49-F238E27FC236}">
              <a16:creationId xmlns:a16="http://schemas.microsoft.com/office/drawing/2014/main" id="{00000000-0008-0000-0300-0000B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65" name="TextBox 1">
          <a:extLst>
            <a:ext uri="{FF2B5EF4-FFF2-40B4-BE49-F238E27FC236}">
              <a16:creationId xmlns:a16="http://schemas.microsoft.com/office/drawing/2014/main" id="{00000000-0008-0000-0300-0000B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66" name="TextBox 1">
          <a:extLst>
            <a:ext uri="{FF2B5EF4-FFF2-40B4-BE49-F238E27FC236}">
              <a16:creationId xmlns:a16="http://schemas.microsoft.com/office/drawing/2014/main" id="{00000000-0008-0000-0300-0000B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67" name="TextBox 1">
          <a:extLst>
            <a:ext uri="{FF2B5EF4-FFF2-40B4-BE49-F238E27FC236}">
              <a16:creationId xmlns:a16="http://schemas.microsoft.com/office/drawing/2014/main" id="{00000000-0008-0000-0300-0000B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68" name="TextBox 1">
          <a:extLst>
            <a:ext uri="{FF2B5EF4-FFF2-40B4-BE49-F238E27FC236}">
              <a16:creationId xmlns:a16="http://schemas.microsoft.com/office/drawing/2014/main" id="{00000000-0008-0000-0300-0000B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69" name="TextBox 1">
          <a:extLst>
            <a:ext uri="{FF2B5EF4-FFF2-40B4-BE49-F238E27FC236}">
              <a16:creationId xmlns:a16="http://schemas.microsoft.com/office/drawing/2014/main" id="{00000000-0008-0000-0300-0000B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70" name="TextBox 1">
          <a:extLst>
            <a:ext uri="{FF2B5EF4-FFF2-40B4-BE49-F238E27FC236}">
              <a16:creationId xmlns:a16="http://schemas.microsoft.com/office/drawing/2014/main" id="{00000000-0008-0000-0300-0000B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71" name="TextBox 1">
          <a:extLst>
            <a:ext uri="{FF2B5EF4-FFF2-40B4-BE49-F238E27FC236}">
              <a16:creationId xmlns:a16="http://schemas.microsoft.com/office/drawing/2014/main" id="{00000000-0008-0000-0300-0000B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72" name="TextBox 1">
          <a:extLst>
            <a:ext uri="{FF2B5EF4-FFF2-40B4-BE49-F238E27FC236}">
              <a16:creationId xmlns:a16="http://schemas.microsoft.com/office/drawing/2014/main" id="{00000000-0008-0000-0300-0000C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73" name="TextBox 1">
          <a:extLst>
            <a:ext uri="{FF2B5EF4-FFF2-40B4-BE49-F238E27FC236}">
              <a16:creationId xmlns:a16="http://schemas.microsoft.com/office/drawing/2014/main" id="{00000000-0008-0000-0300-0000C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74" name="TextBox 1">
          <a:extLst>
            <a:ext uri="{FF2B5EF4-FFF2-40B4-BE49-F238E27FC236}">
              <a16:creationId xmlns:a16="http://schemas.microsoft.com/office/drawing/2014/main" id="{00000000-0008-0000-0300-0000C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75" name="TextBox 1">
          <a:extLst>
            <a:ext uri="{FF2B5EF4-FFF2-40B4-BE49-F238E27FC236}">
              <a16:creationId xmlns:a16="http://schemas.microsoft.com/office/drawing/2014/main" id="{00000000-0008-0000-0300-0000C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76" name="TextBox 1">
          <a:extLst>
            <a:ext uri="{FF2B5EF4-FFF2-40B4-BE49-F238E27FC236}">
              <a16:creationId xmlns:a16="http://schemas.microsoft.com/office/drawing/2014/main" id="{00000000-0008-0000-0300-0000C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77" name="TextBox 11">
          <a:extLst>
            <a:ext uri="{FF2B5EF4-FFF2-40B4-BE49-F238E27FC236}">
              <a16:creationId xmlns:a16="http://schemas.microsoft.com/office/drawing/2014/main" id="{00000000-0008-0000-0300-0000C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78" name="TextBox 1">
          <a:extLst>
            <a:ext uri="{FF2B5EF4-FFF2-40B4-BE49-F238E27FC236}">
              <a16:creationId xmlns:a16="http://schemas.microsoft.com/office/drawing/2014/main" id="{00000000-0008-0000-0300-0000C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79" name="TextBox 1">
          <a:extLst>
            <a:ext uri="{FF2B5EF4-FFF2-40B4-BE49-F238E27FC236}">
              <a16:creationId xmlns:a16="http://schemas.microsoft.com/office/drawing/2014/main" id="{00000000-0008-0000-0300-0000C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80" name="TextBox 1">
          <a:extLst>
            <a:ext uri="{FF2B5EF4-FFF2-40B4-BE49-F238E27FC236}">
              <a16:creationId xmlns:a16="http://schemas.microsoft.com/office/drawing/2014/main" id="{00000000-0008-0000-0300-0000C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81" name="TextBox 1">
          <a:extLst>
            <a:ext uri="{FF2B5EF4-FFF2-40B4-BE49-F238E27FC236}">
              <a16:creationId xmlns:a16="http://schemas.microsoft.com/office/drawing/2014/main" id="{00000000-0008-0000-0300-0000C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82" name="TextBox 1">
          <a:extLst>
            <a:ext uri="{FF2B5EF4-FFF2-40B4-BE49-F238E27FC236}">
              <a16:creationId xmlns:a16="http://schemas.microsoft.com/office/drawing/2014/main" id="{00000000-0008-0000-0300-0000C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83" name="TextBox 1">
          <a:extLst>
            <a:ext uri="{FF2B5EF4-FFF2-40B4-BE49-F238E27FC236}">
              <a16:creationId xmlns:a16="http://schemas.microsoft.com/office/drawing/2014/main" id="{00000000-0008-0000-0300-0000C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84" name="TextBox 1">
          <a:extLst>
            <a:ext uri="{FF2B5EF4-FFF2-40B4-BE49-F238E27FC236}">
              <a16:creationId xmlns:a16="http://schemas.microsoft.com/office/drawing/2014/main" id="{00000000-0008-0000-0300-0000C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85" name="TextBox 1">
          <a:extLst>
            <a:ext uri="{FF2B5EF4-FFF2-40B4-BE49-F238E27FC236}">
              <a16:creationId xmlns:a16="http://schemas.microsoft.com/office/drawing/2014/main" id="{00000000-0008-0000-0300-0000C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86" name="TextBox 1">
          <a:extLst>
            <a:ext uri="{FF2B5EF4-FFF2-40B4-BE49-F238E27FC236}">
              <a16:creationId xmlns:a16="http://schemas.microsoft.com/office/drawing/2014/main" id="{00000000-0008-0000-0300-0000C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87" name="TextBox 1">
          <a:extLst>
            <a:ext uri="{FF2B5EF4-FFF2-40B4-BE49-F238E27FC236}">
              <a16:creationId xmlns:a16="http://schemas.microsoft.com/office/drawing/2014/main" id="{00000000-0008-0000-0300-0000C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88" name="TextBox 1">
          <a:extLst>
            <a:ext uri="{FF2B5EF4-FFF2-40B4-BE49-F238E27FC236}">
              <a16:creationId xmlns:a16="http://schemas.microsoft.com/office/drawing/2014/main" id="{00000000-0008-0000-0300-0000D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89" name="TextBox 1">
          <a:extLst>
            <a:ext uri="{FF2B5EF4-FFF2-40B4-BE49-F238E27FC236}">
              <a16:creationId xmlns:a16="http://schemas.microsoft.com/office/drawing/2014/main" id="{00000000-0008-0000-0300-0000D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90" name="TextBox 1">
          <a:extLst>
            <a:ext uri="{FF2B5EF4-FFF2-40B4-BE49-F238E27FC236}">
              <a16:creationId xmlns:a16="http://schemas.microsoft.com/office/drawing/2014/main" id="{00000000-0008-0000-0300-0000D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91" name="TextBox 1">
          <a:extLst>
            <a:ext uri="{FF2B5EF4-FFF2-40B4-BE49-F238E27FC236}">
              <a16:creationId xmlns:a16="http://schemas.microsoft.com/office/drawing/2014/main" id="{00000000-0008-0000-0300-0000D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92" name="TextBox 1">
          <a:extLst>
            <a:ext uri="{FF2B5EF4-FFF2-40B4-BE49-F238E27FC236}">
              <a16:creationId xmlns:a16="http://schemas.microsoft.com/office/drawing/2014/main" id="{00000000-0008-0000-0300-0000D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93" name="TextBox 1">
          <a:extLst>
            <a:ext uri="{FF2B5EF4-FFF2-40B4-BE49-F238E27FC236}">
              <a16:creationId xmlns:a16="http://schemas.microsoft.com/office/drawing/2014/main" id="{00000000-0008-0000-0300-0000D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94" name="TextBox 1">
          <a:extLst>
            <a:ext uri="{FF2B5EF4-FFF2-40B4-BE49-F238E27FC236}">
              <a16:creationId xmlns:a16="http://schemas.microsoft.com/office/drawing/2014/main" id="{00000000-0008-0000-0300-0000D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95" name="TextBox 1">
          <a:extLst>
            <a:ext uri="{FF2B5EF4-FFF2-40B4-BE49-F238E27FC236}">
              <a16:creationId xmlns:a16="http://schemas.microsoft.com/office/drawing/2014/main" id="{00000000-0008-0000-0300-0000D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96" name="TextBox 11">
          <a:extLst>
            <a:ext uri="{FF2B5EF4-FFF2-40B4-BE49-F238E27FC236}">
              <a16:creationId xmlns:a16="http://schemas.microsoft.com/office/drawing/2014/main" id="{00000000-0008-0000-0300-0000D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97" name="TextBox 1">
          <a:extLst>
            <a:ext uri="{FF2B5EF4-FFF2-40B4-BE49-F238E27FC236}">
              <a16:creationId xmlns:a16="http://schemas.microsoft.com/office/drawing/2014/main" id="{00000000-0008-0000-0300-0000D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98" name="TextBox 1">
          <a:extLst>
            <a:ext uri="{FF2B5EF4-FFF2-40B4-BE49-F238E27FC236}">
              <a16:creationId xmlns:a16="http://schemas.microsoft.com/office/drawing/2014/main" id="{00000000-0008-0000-0300-0000D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899" name="TextBox 1">
          <a:extLst>
            <a:ext uri="{FF2B5EF4-FFF2-40B4-BE49-F238E27FC236}">
              <a16:creationId xmlns:a16="http://schemas.microsoft.com/office/drawing/2014/main" id="{00000000-0008-0000-0300-0000D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00" name="TextBox 1">
          <a:extLst>
            <a:ext uri="{FF2B5EF4-FFF2-40B4-BE49-F238E27FC236}">
              <a16:creationId xmlns:a16="http://schemas.microsoft.com/office/drawing/2014/main" id="{00000000-0008-0000-0300-0000D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01" name="TextBox 1">
          <a:extLst>
            <a:ext uri="{FF2B5EF4-FFF2-40B4-BE49-F238E27FC236}">
              <a16:creationId xmlns:a16="http://schemas.microsoft.com/office/drawing/2014/main" id="{00000000-0008-0000-0300-0000D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02" name="TextBox 1">
          <a:extLst>
            <a:ext uri="{FF2B5EF4-FFF2-40B4-BE49-F238E27FC236}">
              <a16:creationId xmlns:a16="http://schemas.microsoft.com/office/drawing/2014/main" id="{00000000-0008-0000-0300-0000D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03" name="TextBox 1">
          <a:extLst>
            <a:ext uri="{FF2B5EF4-FFF2-40B4-BE49-F238E27FC236}">
              <a16:creationId xmlns:a16="http://schemas.microsoft.com/office/drawing/2014/main" id="{00000000-0008-0000-0300-0000D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04" name="TextBox 1">
          <a:extLst>
            <a:ext uri="{FF2B5EF4-FFF2-40B4-BE49-F238E27FC236}">
              <a16:creationId xmlns:a16="http://schemas.microsoft.com/office/drawing/2014/main" id="{00000000-0008-0000-0300-0000E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05" name="TextBox 1">
          <a:extLst>
            <a:ext uri="{FF2B5EF4-FFF2-40B4-BE49-F238E27FC236}">
              <a16:creationId xmlns:a16="http://schemas.microsoft.com/office/drawing/2014/main" id="{00000000-0008-0000-0300-0000E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06" name="TextBox 1">
          <a:extLst>
            <a:ext uri="{FF2B5EF4-FFF2-40B4-BE49-F238E27FC236}">
              <a16:creationId xmlns:a16="http://schemas.microsoft.com/office/drawing/2014/main" id="{00000000-0008-0000-0300-0000E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07" name="TextBox 1">
          <a:extLst>
            <a:ext uri="{FF2B5EF4-FFF2-40B4-BE49-F238E27FC236}">
              <a16:creationId xmlns:a16="http://schemas.microsoft.com/office/drawing/2014/main" id="{00000000-0008-0000-0300-0000E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08" name="TextBox 1">
          <a:extLst>
            <a:ext uri="{FF2B5EF4-FFF2-40B4-BE49-F238E27FC236}">
              <a16:creationId xmlns:a16="http://schemas.microsoft.com/office/drawing/2014/main" id="{00000000-0008-0000-0300-0000E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09" name="TextBox 1">
          <a:extLst>
            <a:ext uri="{FF2B5EF4-FFF2-40B4-BE49-F238E27FC236}">
              <a16:creationId xmlns:a16="http://schemas.microsoft.com/office/drawing/2014/main" id="{00000000-0008-0000-0300-0000E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10" name="TextBox 1">
          <a:extLst>
            <a:ext uri="{FF2B5EF4-FFF2-40B4-BE49-F238E27FC236}">
              <a16:creationId xmlns:a16="http://schemas.microsoft.com/office/drawing/2014/main" id="{00000000-0008-0000-0300-0000E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11" name="TextBox 1">
          <a:extLst>
            <a:ext uri="{FF2B5EF4-FFF2-40B4-BE49-F238E27FC236}">
              <a16:creationId xmlns:a16="http://schemas.microsoft.com/office/drawing/2014/main" id="{00000000-0008-0000-0300-0000E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12" name="TextBox 1">
          <a:extLst>
            <a:ext uri="{FF2B5EF4-FFF2-40B4-BE49-F238E27FC236}">
              <a16:creationId xmlns:a16="http://schemas.microsoft.com/office/drawing/2014/main" id="{00000000-0008-0000-0300-0000E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13" name="TextBox 1">
          <a:extLst>
            <a:ext uri="{FF2B5EF4-FFF2-40B4-BE49-F238E27FC236}">
              <a16:creationId xmlns:a16="http://schemas.microsoft.com/office/drawing/2014/main" id="{00000000-0008-0000-0300-0000E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14" name="TextBox 1">
          <a:extLst>
            <a:ext uri="{FF2B5EF4-FFF2-40B4-BE49-F238E27FC236}">
              <a16:creationId xmlns:a16="http://schemas.microsoft.com/office/drawing/2014/main" id="{00000000-0008-0000-0300-0000E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15" name="TextBox 11">
          <a:extLst>
            <a:ext uri="{FF2B5EF4-FFF2-40B4-BE49-F238E27FC236}">
              <a16:creationId xmlns:a16="http://schemas.microsoft.com/office/drawing/2014/main" id="{00000000-0008-0000-0300-0000E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16" name="TextBox 1">
          <a:extLst>
            <a:ext uri="{FF2B5EF4-FFF2-40B4-BE49-F238E27FC236}">
              <a16:creationId xmlns:a16="http://schemas.microsoft.com/office/drawing/2014/main" id="{00000000-0008-0000-0300-0000E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17" name="TextBox 1">
          <a:extLst>
            <a:ext uri="{FF2B5EF4-FFF2-40B4-BE49-F238E27FC236}">
              <a16:creationId xmlns:a16="http://schemas.microsoft.com/office/drawing/2014/main" id="{00000000-0008-0000-0300-0000E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18" name="TextBox 1">
          <a:extLst>
            <a:ext uri="{FF2B5EF4-FFF2-40B4-BE49-F238E27FC236}">
              <a16:creationId xmlns:a16="http://schemas.microsoft.com/office/drawing/2014/main" id="{00000000-0008-0000-0300-0000E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19" name="TextBox 1">
          <a:extLst>
            <a:ext uri="{FF2B5EF4-FFF2-40B4-BE49-F238E27FC236}">
              <a16:creationId xmlns:a16="http://schemas.microsoft.com/office/drawing/2014/main" id="{00000000-0008-0000-0300-0000E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20" name="TextBox 1">
          <a:extLst>
            <a:ext uri="{FF2B5EF4-FFF2-40B4-BE49-F238E27FC236}">
              <a16:creationId xmlns:a16="http://schemas.microsoft.com/office/drawing/2014/main" id="{00000000-0008-0000-0300-0000F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21" name="TextBox 1">
          <a:extLst>
            <a:ext uri="{FF2B5EF4-FFF2-40B4-BE49-F238E27FC236}">
              <a16:creationId xmlns:a16="http://schemas.microsoft.com/office/drawing/2014/main" id="{00000000-0008-0000-0300-0000F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22" name="TextBox 1">
          <a:extLst>
            <a:ext uri="{FF2B5EF4-FFF2-40B4-BE49-F238E27FC236}">
              <a16:creationId xmlns:a16="http://schemas.microsoft.com/office/drawing/2014/main" id="{00000000-0008-0000-0300-0000F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23" name="TextBox 1">
          <a:extLst>
            <a:ext uri="{FF2B5EF4-FFF2-40B4-BE49-F238E27FC236}">
              <a16:creationId xmlns:a16="http://schemas.microsoft.com/office/drawing/2014/main" id="{00000000-0008-0000-0300-0000F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24" name="TextBox 1">
          <a:extLst>
            <a:ext uri="{FF2B5EF4-FFF2-40B4-BE49-F238E27FC236}">
              <a16:creationId xmlns:a16="http://schemas.microsoft.com/office/drawing/2014/main" id="{00000000-0008-0000-0300-0000F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25" name="TextBox 1">
          <a:extLst>
            <a:ext uri="{FF2B5EF4-FFF2-40B4-BE49-F238E27FC236}">
              <a16:creationId xmlns:a16="http://schemas.microsoft.com/office/drawing/2014/main" id="{00000000-0008-0000-0300-0000F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26" name="TextBox 1">
          <a:extLst>
            <a:ext uri="{FF2B5EF4-FFF2-40B4-BE49-F238E27FC236}">
              <a16:creationId xmlns:a16="http://schemas.microsoft.com/office/drawing/2014/main" id="{00000000-0008-0000-0300-0000F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27" name="TextBox 1">
          <a:extLst>
            <a:ext uri="{FF2B5EF4-FFF2-40B4-BE49-F238E27FC236}">
              <a16:creationId xmlns:a16="http://schemas.microsoft.com/office/drawing/2014/main" id="{00000000-0008-0000-0300-0000F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28" name="TextBox 1">
          <a:extLst>
            <a:ext uri="{FF2B5EF4-FFF2-40B4-BE49-F238E27FC236}">
              <a16:creationId xmlns:a16="http://schemas.microsoft.com/office/drawing/2014/main" id="{00000000-0008-0000-0300-0000F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29" name="TextBox 1">
          <a:extLst>
            <a:ext uri="{FF2B5EF4-FFF2-40B4-BE49-F238E27FC236}">
              <a16:creationId xmlns:a16="http://schemas.microsoft.com/office/drawing/2014/main" id="{00000000-0008-0000-0300-0000F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30" name="TextBox 1">
          <a:extLst>
            <a:ext uri="{FF2B5EF4-FFF2-40B4-BE49-F238E27FC236}">
              <a16:creationId xmlns:a16="http://schemas.microsoft.com/office/drawing/2014/main" id="{00000000-0008-0000-0300-0000F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31" name="TextBox 1">
          <a:extLst>
            <a:ext uri="{FF2B5EF4-FFF2-40B4-BE49-F238E27FC236}">
              <a16:creationId xmlns:a16="http://schemas.microsoft.com/office/drawing/2014/main" id="{00000000-0008-0000-0300-0000F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32" name="TextBox 1">
          <a:extLst>
            <a:ext uri="{FF2B5EF4-FFF2-40B4-BE49-F238E27FC236}">
              <a16:creationId xmlns:a16="http://schemas.microsoft.com/office/drawing/2014/main" id="{00000000-0008-0000-0300-0000F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33" name="TextBox 1">
          <a:extLst>
            <a:ext uri="{FF2B5EF4-FFF2-40B4-BE49-F238E27FC236}">
              <a16:creationId xmlns:a16="http://schemas.microsoft.com/office/drawing/2014/main" id="{00000000-0008-0000-0300-0000F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34" name="TextBox 1">
          <a:extLst>
            <a:ext uri="{FF2B5EF4-FFF2-40B4-BE49-F238E27FC236}">
              <a16:creationId xmlns:a16="http://schemas.microsoft.com/office/drawing/2014/main" id="{00000000-0008-0000-0300-0000F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35" name="TextBox 11">
          <a:extLst>
            <a:ext uri="{FF2B5EF4-FFF2-40B4-BE49-F238E27FC236}">
              <a16:creationId xmlns:a16="http://schemas.microsoft.com/office/drawing/2014/main" id="{00000000-0008-0000-0300-0000F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36" name="TextBox 1">
          <a:extLst>
            <a:ext uri="{FF2B5EF4-FFF2-40B4-BE49-F238E27FC236}">
              <a16:creationId xmlns:a16="http://schemas.microsoft.com/office/drawing/2014/main" id="{00000000-0008-0000-0300-00000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37" name="TextBox 1">
          <a:extLst>
            <a:ext uri="{FF2B5EF4-FFF2-40B4-BE49-F238E27FC236}">
              <a16:creationId xmlns:a16="http://schemas.microsoft.com/office/drawing/2014/main" id="{00000000-0008-0000-0300-00000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38" name="TextBox 1">
          <a:extLst>
            <a:ext uri="{FF2B5EF4-FFF2-40B4-BE49-F238E27FC236}">
              <a16:creationId xmlns:a16="http://schemas.microsoft.com/office/drawing/2014/main" id="{00000000-0008-0000-0300-00000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39" name="TextBox 1">
          <a:extLst>
            <a:ext uri="{FF2B5EF4-FFF2-40B4-BE49-F238E27FC236}">
              <a16:creationId xmlns:a16="http://schemas.microsoft.com/office/drawing/2014/main" id="{00000000-0008-0000-0300-00000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40" name="TextBox 1">
          <a:extLst>
            <a:ext uri="{FF2B5EF4-FFF2-40B4-BE49-F238E27FC236}">
              <a16:creationId xmlns:a16="http://schemas.microsoft.com/office/drawing/2014/main" id="{00000000-0008-0000-0300-00000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41" name="TextBox 1">
          <a:extLst>
            <a:ext uri="{FF2B5EF4-FFF2-40B4-BE49-F238E27FC236}">
              <a16:creationId xmlns:a16="http://schemas.microsoft.com/office/drawing/2014/main" id="{00000000-0008-0000-0300-00000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42" name="TextBox 1">
          <a:extLst>
            <a:ext uri="{FF2B5EF4-FFF2-40B4-BE49-F238E27FC236}">
              <a16:creationId xmlns:a16="http://schemas.microsoft.com/office/drawing/2014/main" id="{00000000-0008-0000-0300-00000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43" name="TextBox 1">
          <a:extLst>
            <a:ext uri="{FF2B5EF4-FFF2-40B4-BE49-F238E27FC236}">
              <a16:creationId xmlns:a16="http://schemas.microsoft.com/office/drawing/2014/main" id="{00000000-0008-0000-0300-00000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44" name="TextBox 1">
          <a:extLst>
            <a:ext uri="{FF2B5EF4-FFF2-40B4-BE49-F238E27FC236}">
              <a16:creationId xmlns:a16="http://schemas.microsoft.com/office/drawing/2014/main" id="{00000000-0008-0000-0300-00000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45" name="TextBox 1">
          <a:extLst>
            <a:ext uri="{FF2B5EF4-FFF2-40B4-BE49-F238E27FC236}">
              <a16:creationId xmlns:a16="http://schemas.microsoft.com/office/drawing/2014/main" id="{00000000-0008-0000-0300-00000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46" name="TextBox 1">
          <a:extLst>
            <a:ext uri="{FF2B5EF4-FFF2-40B4-BE49-F238E27FC236}">
              <a16:creationId xmlns:a16="http://schemas.microsoft.com/office/drawing/2014/main" id="{00000000-0008-0000-0300-00000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47" name="TextBox 1">
          <a:extLst>
            <a:ext uri="{FF2B5EF4-FFF2-40B4-BE49-F238E27FC236}">
              <a16:creationId xmlns:a16="http://schemas.microsoft.com/office/drawing/2014/main" id="{00000000-0008-0000-0300-00000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48" name="TextBox 1">
          <a:extLst>
            <a:ext uri="{FF2B5EF4-FFF2-40B4-BE49-F238E27FC236}">
              <a16:creationId xmlns:a16="http://schemas.microsoft.com/office/drawing/2014/main" id="{00000000-0008-0000-0300-00000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49" name="TextBox 1">
          <a:extLst>
            <a:ext uri="{FF2B5EF4-FFF2-40B4-BE49-F238E27FC236}">
              <a16:creationId xmlns:a16="http://schemas.microsoft.com/office/drawing/2014/main" id="{00000000-0008-0000-0300-00000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50" name="TextBox 1">
          <a:extLst>
            <a:ext uri="{FF2B5EF4-FFF2-40B4-BE49-F238E27FC236}">
              <a16:creationId xmlns:a16="http://schemas.microsoft.com/office/drawing/2014/main" id="{00000000-0008-0000-0300-00000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51" name="TextBox 1">
          <a:extLst>
            <a:ext uri="{FF2B5EF4-FFF2-40B4-BE49-F238E27FC236}">
              <a16:creationId xmlns:a16="http://schemas.microsoft.com/office/drawing/2014/main" id="{00000000-0008-0000-0300-00000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52" name="TextBox 1">
          <a:extLst>
            <a:ext uri="{FF2B5EF4-FFF2-40B4-BE49-F238E27FC236}">
              <a16:creationId xmlns:a16="http://schemas.microsoft.com/office/drawing/2014/main" id="{00000000-0008-0000-0300-00001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53" name="TextBox 1">
          <a:extLst>
            <a:ext uri="{FF2B5EF4-FFF2-40B4-BE49-F238E27FC236}">
              <a16:creationId xmlns:a16="http://schemas.microsoft.com/office/drawing/2014/main" id="{00000000-0008-0000-0300-00001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54" name="TextBox 7953">
          <a:extLst>
            <a:ext uri="{FF2B5EF4-FFF2-40B4-BE49-F238E27FC236}">
              <a16:creationId xmlns:a16="http://schemas.microsoft.com/office/drawing/2014/main" id="{00000000-0008-0000-0300-00001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55" name="TextBox 1">
          <a:extLst>
            <a:ext uri="{FF2B5EF4-FFF2-40B4-BE49-F238E27FC236}">
              <a16:creationId xmlns:a16="http://schemas.microsoft.com/office/drawing/2014/main" id="{00000000-0008-0000-0300-00001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56" name="TextBox 1">
          <a:extLst>
            <a:ext uri="{FF2B5EF4-FFF2-40B4-BE49-F238E27FC236}">
              <a16:creationId xmlns:a16="http://schemas.microsoft.com/office/drawing/2014/main" id="{00000000-0008-0000-0300-00001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57" name="TextBox 1">
          <a:extLst>
            <a:ext uri="{FF2B5EF4-FFF2-40B4-BE49-F238E27FC236}">
              <a16:creationId xmlns:a16="http://schemas.microsoft.com/office/drawing/2014/main" id="{00000000-0008-0000-0300-00001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58" name="TextBox 1">
          <a:extLst>
            <a:ext uri="{FF2B5EF4-FFF2-40B4-BE49-F238E27FC236}">
              <a16:creationId xmlns:a16="http://schemas.microsoft.com/office/drawing/2014/main" id="{00000000-0008-0000-0300-00001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59" name="TextBox 1">
          <a:extLst>
            <a:ext uri="{FF2B5EF4-FFF2-40B4-BE49-F238E27FC236}">
              <a16:creationId xmlns:a16="http://schemas.microsoft.com/office/drawing/2014/main" id="{00000000-0008-0000-0300-00001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60" name="TextBox 1">
          <a:extLst>
            <a:ext uri="{FF2B5EF4-FFF2-40B4-BE49-F238E27FC236}">
              <a16:creationId xmlns:a16="http://schemas.microsoft.com/office/drawing/2014/main" id="{00000000-0008-0000-0300-00001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61" name="TextBox 1">
          <a:extLst>
            <a:ext uri="{FF2B5EF4-FFF2-40B4-BE49-F238E27FC236}">
              <a16:creationId xmlns:a16="http://schemas.microsoft.com/office/drawing/2014/main" id="{00000000-0008-0000-0300-00001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62" name="TextBox 1">
          <a:extLst>
            <a:ext uri="{FF2B5EF4-FFF2-40B4-BE49-F238E27FC236}">
              <a16:creationId xmlns:a16="http://schemas.microsoft.com/office/drawing/2014/main" id="{00000000-0008-0000-0300-00001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63" name="TextBox 1">
          <a:extLst>
            <a:ext uri="{FF2B5EF4-FFF2-40B4-BE49-F238E27FC236}">
              <a16:creationId xmlns:a16="http://schemas.microsoft.com/office/drawing/2014/main" id="{00000000-0008-0000-0300-00001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64" name="TextBox 1">
          <a:extLst>
            <a:ext uri="{FF2B5EF4-FFF2-40B4-BE49-F238E27FC236}">
              <a16:creationId xmlns:a16="http://schemas.microsoft.com/office/drawing/2014/main" id="{00000000-0008-0000-0300-00001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65" name="TextBox 1">
          <a:extLst>
            <a:ext uri="{FF2B5EF4-FFF2-40B4-BE49-F238E27FC236}">
              <a16:creationId xmlns:a16="http://schemas.microsoft.com/office/drawing/2014/main" id="{00000000-0008-0000-0300-00001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66" name="TextBox 1">
          <a:extLst>
            <a:ext uri="{FF2B5EF4-FFF2-40B4-BE49-F238E27FC236}">
              <a16:creationId xmlns:a16="http://schemas.microsoft.com/office/drawing/2014/main" id="{00000000-0008-0000-0300-00001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67" name="TextBox 1">
          <a:extLst>
            <a:ext uri="{FF2B5EF4-FFF2-40B4-BE49-F238E27FC236}">
              <a16:creationId xmlns:a16="http://schemas.microsoft.com/office/drawing/2014/main" id="{00000000-0008-0000-0300-00001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68" name="TextBox 1">
          <a:extLst>
            <a:ext uri="{FF2B5EF4-FFF2-40B4-BE49-F238E27FC236}">
              <a16:creationId xmlns:a16="http://schemas.microsoft.com/office/drawing/2014/main" id="{00000000-0008-0000-0300-00002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69" name="TextBox 1">
          <a:extLst>
            <a:ext uri="{FF2B5EF4-FFF2-40B4-BE49-F238E27FC236}">
              <a16:creationId xmlns:a16="http://schemas.microsoft.com/office/drawing/2014/main" id="{00000000-0008-0000-0300-00002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70" name="TextBox 1">
          <a:extLst>
            <a:ext uri="{FF2B5EF4-FFF2-40B4-BE49-F238E27FC236}">
              <a16:creationId xmlns:a16="http://schemas.microsoft.com/office/drawing/2014/main" id="{00000000-0008-0000-0300-00002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71" name="TextBox 1">
          <a:extLst>
            <a:ext uri="{FF2B5EF4-FFF2-40B4-BE49-F238E27FC236}">
              <a16:creationId xmlns:a16="http://schemas.microsoft.com/office/drawing/2014/main" id="{00000000-0008-0000-0300-00002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72" name="TextBox 1">
          <a:extLst>
            <a:ext uri="{FF2B5EF4-FFF2-40B4-BE49-F238E27FC236}">
              <a16:creationId xmlns:a16="http://schemas.microsoft.com/office/drawing/2014/main" id="{00000000-0008-0000-0300-00002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73" name="TextBox 1">
          <a:extLst>
            <a:ext uri="{FF2B5EF4-FFF2-40B4-BE49-F238E27FC236}">
              <a16:creationId xmlns:a16="http://schemas.microsoft.com/office/drawing/2014/main" id="{00000000-0008-0000-0300-00002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74" name="TextBox 11">
          <a:extLst>
            <a:ext uri="{FF2B5EF4-FFF2-40B4-BE49-F238E27FC236}">
              <a16:creationId xmlns:a16="http://schemas.microsoft.com/office/drawing/2014/main" id="{00000000-0008-0000-0300-00002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75" name="TextBox 1">
          <a:extLst>
            <a:ext uri="{FF2B5EF4-FFF2-40B4-BE49-F238E27FC236}">
              <a16:creationId xmlns:a16="http://schemas.microsoft.com/office/drawing/2014/main" id="{00000000-0008-0000-0300-00002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76" name="TextBox 1">
          <a:extLst>
            <a:ext uri="{FF2B5EF4-FFF2-40B4-BE49-F238E27FC236}">
              <a16:creationId xmlns:a16="http://schemas.microsoft.com/office/drawing/2014/main" id="{00000000-0008-0000-0300-00002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77" name="TextBox 1">
          <a:extLst>
            <a:ext uri="{FF2B5EF4-FFF2-40B4-BE49-F238E27FC236}">
              <a16:creationId xmlns:a16="http://schemas.microsoft.com/office/drawing/2014/main" id="{00000000-0008-0000-0300-00002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78" name="TextBox 1">
          <a:extLst>
            <a:ext uri="{FF2B5EF4-FFF2-40B4-BE49-F238E27FC236}">
              <a16:creationId xmlns:a16="http://schemas.microsoft.com/office/drawing/2014/main" id="{00000000-0008-0000-0300-00002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79" name="TextBox 1">
          <a:extLst>
            <a:ext uri="{FF2B5EF4-FFF2-40B4-BE49-F238E27FC236}">
              <a16:creationId xmlns:a16="http://schemas.microsoft.com/office/drawing/2014/main" id="{00000000-0008-0000-0300-00002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80" name="TextBox 1">
          <a:extLst>
            <a:ext uri="{FF2B5EF4-FFF2-40B4-BE49-F238E27FC236}">
              <a16:creationId xmlns:a16="http://schemas.microsoft.com/office/drawing/2014/main" id="{00000000-0008-0000-0300-00002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81" name="TextBox 1">
          <a:extLst>
            <a:ext uri="{FF2B5EF4-FFF2-40B4-BE49-F238E27FC236}">
              <a16:creationId xmlns:a16="http://schemas.microsoft.com/office/drawing/2014/main" id="{00000000-0008-0000-0300-00002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82" name="TextBox 1">
          <a:extLst>
            <a:ext uri="{FF2B5EF4-FFF2-40B4-BE49-F238E27FC236}">
              <a16:creationId xmlns:a16="http://schemas.microsoft.com/office/drawing/2014/main" id="{00000000-0008-0000-0300-00002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83" name="TextBox 1">
          <a:extLst>
            <a:ext uri="{FF2B5EF4-FFF2-40B4-BE49-F238E27FC236}">
              <a16:creationId xmlns:a16="http://schemas.microsoft.com/office/drawing/2014/main" id="{00000000-0008-0000-0300-00002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84" name="TextBox 1">
          <a:extLst>
            <a:ext uri="{FF2B5EF4-FFF2-40B4-BE49-F238E27FC236}">
              <a16:creationId xmlns:a16="http://schemas.microsoft.com/office/drawing/2014/main" id="{00000000-0008-0000-0300-00003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85" name="TextBox 1">
          <a:extLst>
            <a:ext uri="{FF2B5EF4-FFF2-40B4-BE49-F238E27FC236}">
              <a16:creationId xmlns:a16="http://schemas.microsoft.com/office/drawing/2014/main" id="{00000000-0008-0000-0300-00003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86" name="TextBox 1">
          <a:extLst>
            <a:ext uri="{FF2B5EF4-FFF2-40B4-BE49-F238E27FC236}">
              <a16:creationId xmlns:a16="http://schemas.microsoft.com/office/drawing/2014/main" id="{00000000-0008-0000-0300-00003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87" name="TextBox 1">
          <a:extLst>
            <a:ext uri="{FF2B5EF4-FFF2-40B4-BE49-F238E27FC236}">
              <a16:creationId xmlns:a16="http://schemas.microsoft.com/office/drawing/2014/main" id="{00000000-0008-0000-0300-00003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88" name="TextBox 1">
          <a:extLst>
            <a:ext uri="{FF2B5EF4-FFF2-40B4-BE49-F238E27FC236}">
              <a16:creationId xmlns:a16="http://schemas.microsoft.com/office/drawing/2014/main" id="{00000000-0008-0000-0300-00003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89" name="TextBox 1">
          <a:extLst>
            <a:ext uri="{FF2B5EF4-FFF2-40B4-BE49-F238E27FC236}">
              <a16:creationId xmlns:a16="http://schemas.microsoft.com/office/drawing/2014/main" id="{00000000-0008-0000-0300-00003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90" name="TextBox 1">
          <a:extLst>
            <a:ext uri="{FF2B5EF4-FFF2-40B4-BE49-F238E27FC236}">
              <a16:creationId xmlns:a16="http://schemas.microsoft.com/office/drawing/2014/main" id="{00000000-0008-0000-0300-00003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91" name="TextBox 1">
          <a:extLst>
            <a:ext uri="{FF2B5EF4-FFF2-40B4-BE49-F238E27FC236}">
              <a16:creationId xmlns:a16="http://schemas.microsoft.com/office/drawing/2014/main" id="{00000000-0008-0000-0300-00003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92" name="TextBox 1">
          <a:extLst>
            <a:ext uri="{FF2B5EF4-FFF2-40B4-BE49-F238E27FC236}">
              <a16:creationId xmlns:a16="http://schemas.microsoft.com/office/drawing/2014/main" id="{00000000-0008-0000-0300-00003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93" name="TextBox 11">
          <a:extLst>
            <a:ext uri="{FF2B5EF4-FFF2-40B4-BE49-F238E27FC236}">
              <a16:creationId xmlns:a16="http://schemas.microsoft.com/office/drawing/2014/main" id="{00000000-0008-0000-0300-00003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94" name="TextBox 1">
          <a:extLst>
            <a:ext uri="{FF2B5EF4-FFF2-40B4-BE49-F238E27FC236}">
              <a16:creationId xmlns:a16="http://schemas.microsoft.com/office/drawing/2014/main" id="{00000000-0008-0000-0300-00003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95" name="TextBox 1">
          <a:extLst>
            <a:ext uri="{FF2B5EF4-FFF2-40B4-BE49-F238E27FC236}">
              <a16:creationId xmlns:a16="http://schemas.microsoft.com/office/drawing/2014/main" id="{00000000-0008-0000-0300-00003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96" name="TextBox 1">
          <a:extLst>
            <a:ext uri="{FF2B5EF4-FFF2-40B4-BE49-F238E27FC236}">
              <a16:creationId xmlns:a16="http://schemas.microsoft.com/office/drawing/2014/main" id="{00000000-0008-0000-0300-00003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97" name="TextBox 1">
          <a:extLst>
            <a:ext uri="{FF2B5EF4-FFF2-40B4-BE49-F238E27FC236}">
              <a16:creationId xmlns:a16="http://schemas.microsoft.com/office/drawing/2014/main" id="{00000000-0008-0000-0300-00003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98" name="TextBox 1">
          <a:extLst>
            <a:ext uri="{FF2B5EF4-FFF2-40B4-BE49-F238E27FC236}">
              <a16:creationId xmlns:a16="http://schemas.microsoft.com/office/drawing/2014/main" id="{00000000-0008-0000-0300-00003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7999" name="TextBox 1">
          <a:extLst>
            <a:ext uri="{FF2B5EF4-FFF2-40B4-BE49-F238E27FC236}">
              <a16:creationId xmlns:a16="http://schemas.microsoft.com/office/drawing/2014/main" id="{00000000-0008-0000-0300-00003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00" name="TextBox 1">
          <a:extLst>
            <a:ext uri="{FF2B5EF4-FFF2-40B4-BE49-F238E27FC236}">
              <a16:creationId xmlns:a16="http://schemas.microsoft.com/office/drawing/2014/main" id="{00000000-0008-0000-0300-00004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01" name="TextBox 1">
          <a:extLst>
            <a:ext uri="{FF2B5EF4-FFF2-40B4-BE49-F238E27FC236}">
              <a16:creationId xmlns:a16="http://schemas.microsoft.com/office/drawing/2014/main" id="{00000000-0008-0000-0300-00004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02" name="TextBox 1">
          <a:extLst>
            <a:ext uri="{FF2B5EF4-FFF2-40B4-BE49-F238E27FC236}">
              <a16:creationId xmlns:a16="http://schemas.microsoft.com/office/drawing/2014/main" id="{00000000-0008-0000-0300-00004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03" name="TextBox 1">
          <a:extLst>
            <a:ext uri="{FF2B5EF4-FFF2-40B4-BE49-F238E27FC236}">
              <a16:creationId xmlns:a16="http://schemas.microsoft.com/office/drawing/2014/main" id="{00000000-0008-0000-0300-00004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04" name="TextBox 1">
          <a:extLst>
            <a:ext uri="{FF2B5EF4-FFF2-40B4-BE49-F238E27FC236}">
              <a16:creationId xmlns:a16="http://schemas.microsoft.com/office/drawing/2014/main" id="{00000000-0008-0000-0300-00004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05" name="TextBox 1">
          <a:extLst>
            <a:ext uri="{FF2B5EF4-FFF2-40B4-BE49-F238E27FC236}">
              <a16:creationId xmlns:a16="http://schemas.microsoft.com/office/drawing/2014/main" id="{00000000-0008-0000-0300-00004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06" name="TextBox 1">
          <a:extLst>
            <a:ext uri="{FF2B5EF4-FFF2-40B4-BE49-F238E27FC236}">
              <a16:creationId xmlns:a16="http://schemas.microsoft.com/office/drawing/2014/main" id="{00000000-0008-0000-0300-00004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07" name="TextBox 1">
          <a:extLst>
            <a:ext uri="{FF2B5EF4-FFF2-40B4-BE49-F238E27FC236}">
              <a16:creationId xmlns:a16="http://schemas.microsoft.com/office/drawing/2014/main" id="{00000000-0008-0000-0300-00004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08" name="TextBox 1">
          <a:extLst>
            <a:ext uri="{FF2B5EF4-FFF2-40B4-BE49-F238E27FC236}">
              <a16:creationId xmlns:a16="http://schemas.microsoft.com/office/drawing/2014/main" id="{00000000-0008-0000-0300-00004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09" name="TextBox 1">
          <a:extLst>
            <a:ext uri="{FF2B5EF4-FFF2-40B4-BE49-F238E27FC236}">
              <a16:creationId xmlns:a16="http://schemas.microsoft.com/office/drawing/2014/main" id="{00000000-0008-0000-0300-00004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10" name="TextBox 1">
          <a:extLst>
            <a:ext uri="{FF2B5EF4-FFF2-40B4-BE49-F238E27FC236}">
              <a16:creationId xmlns:a16="http://schemas.microsoft.com/office/drawing/2014/main" id="{00000000-0008-0000-0300-00004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11" name="TextBox 1">
          <a:extLst>
            <a:ext uri="{FF2B5EF4-FFF2-40B4-BE49-F238E27FC236}">
              <a16:creationId xmlns:a16="http://schemas.microsoft.com/office/drawing/2014/main" id="{00000000-0008-0000-0300-00004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12" name="TextBox 11">
          <a:extLst>
            <a:ext uri="{FF2B5EF4-FFF2-40B4-BE49-F238E27FC236}">
              <a16:creationId xmlns:a16="http://schemas.microsoft.com/office/drawing/2014/main" id="{00000000-0008-0000-0300-00004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13" name="TextBox 1">
          <a:extLst>
            <a:ext uri="{FF2B5EF4-FFF2-40B4-BE49-F238E27FC236}">
              <a16:creationId xmlns:a16="http://schemas.microsoft.com/office/drawing/2014/main" id="{00000000-0008-0000-0300-00004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14" name="TextBox 1">
          <a:extLst>
            <a:ext uri="{FF2B5EF4-FFF2-40B4-BE49-F238E27FC236}">
              <a16:creationId xmlns:a16="http://schemas.microsoft.com/office/drawing/2014/main" id="{00000000-0008-0000-0300-00004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15" name="TextBox 1">
          <a:extLst>
            <a:ext uri="{FF2B5EF4-FFF2-40B4-BE49-F238E27FC236}">
              <a16:creationId xmlns:a16="http://schemas.microsoft.com/office/drawing/2014/main" id="{00000000-0008-0000-0300-00004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16" name="TextBox 1">
          <a:extLst>
            <a:ext uri="{FF2B5EF4-FFF2-40B4-BE49-F238E27FC236}">
              <a16:creationId xmlns:a16="http://schemas.microsoft.com/office/drawing/2014/main" id="{00000000-0008-0000-0300-00005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17" name="TextBox 1">
          <a:extLst>
            <a:ext uri="{FF2B5EF4-FFF2-40B4-BE49-F238E27FC236}">
              <a16:creationId xmlns:a16="http://schemas.microsoft.com/office/drawing/2014/main" id="{00000000-0008-0000-0300-00005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18" name="TextBox 1">
          <a:extLst>
            <a:ext uri="{FF2B5EF4-FFF2-40B4-BE49-F238E27FC236}">
              <a16:creationId xmlns:a16="http://schemas.microsoft.com/office/drawing/2014/main" id="{00000000-0008-0000-0300-00005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19" name="TextBox 1">
          <a:extLst>
            <a:ext uri="{FF2B5EF4-FFF2-40B4-BE49-F238E27FC236}">
              <a16:creationId xmlns:a16="http://schemas.microsoft.com/office/drawing/2014/main" id="{00000000-0008-0000-0300-00005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20" name="TextBox 1">
          <a:extLst>
            <a:ext uri="{FF2B5EF4-FFF2-40B4-BE49-F238E27FC236}">
              <a16:creationId xmlns:a16="http://schemas.microsoft.com/office/drawing/2014/main" id="{00000000-0008-0000-0300-00005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21" name="TextBox 1">
          <a:extLst>
            <a:ext uri="{FF2B5EF4-FFF2-40B4-BE49-F238E27FC236}">
              <a16:creationId xmlns:a16="http://schemas.microsoft.com/office/drawing/2014/main" id="{00000000-0008-0000-0300-00005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22" name="TextBox 1">
          <a:extLst>
            <a:ext uri="{FF2B5EF4-FFF2-40B4-BE49-F238E27FC236}">
              <a16:creationId xmlns:a16="http://schemas.microsoft.com/office/drawing/2014/main" id="{00000000-0008-0000-0300-00005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23" name="TextBox 1">
          <a:extLst>
            <a:ext uri="{FF2B5EF4-FFF2-40B4-BE49-F238E27FC236}">
              <a16:creationId xmlns:a16="http://schemas.microsoft.com/office/drawing/2014/main" id="{00000000-0008-0000-0300-00005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24" name="TextBox 1">
          <a:extLst>
            <a:ext uri="{FF2B5EF4-FFF2-40B4-BE49-F238E27FC236}">
              <a16:creationId xmlns:a16="http://schemas.microsoft.com/office/drawing/2014/main" id="{00000000-0008-0000-0300-00005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25" name="TextBox 1">
          <a:extLst>
            <a:ext uri="{FF2B5EF4-FFF2-40B4-BE49-F238E27FC236}">
              <a16:creationId xmlns:a16="http://schemas.microsoft.com/office/drawing/2014/main" id="{00000000-0008-0000-0300-00005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26" name="TextBox 1">
          <a:extLst>
            <a:ext uri="{FF2B5EF4-FFF2-40B4-BE49-F238E27FC236}">
              <a16:creationId xmlns:a16="http://schemas.microsoft.com/office/drawing/2014/main" id="{00000000-0008-0000-0300-00005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27" name="TextBox 1">
          <a:extLst>
            <a:ext uri="{FF2B5EF4-FFF2-40B4-BE49-F238E27FC236}">
              <a16:creationId xmlns:a16="http://schemas.microsoft.com/office/drawing/2014/main" id="{00000000-0008-0000-0300-00005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28" name="TextBox 1">
          <a:extLst>
            <a:ext uri="{FF2B5EF4-FFF2-40B4-BE49-F238E27FC236}">
              <a16:creationId xmlns:a16="http://schemas.microsoft.com/office/drawing/2014/main" id="{00000000-0008-0000-0300-00005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29" name="TextBox 1">
          <a:extLst>
            <a:ext uri="{FF2B5EF4-FFF2-40B4-BE49-F238E27FC236}">
              <a16:creationId xmlns:a16="http://schemas.microsoft.com/office/drawing/2014/main" id="{00000000-0008-0000-0300-00005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30" name="TextBox 1">
          <a:extLst>
            <a:ext uri="{FF2B5EF4-FFF2-40B4-BE49-F238E27FC236}">
              <a16:creationId xmlns:a16="http://schemas.microsoft.com/office/drawing/2014/main" id="{00000000-0008-0000-0300-00005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31" name="TextBox 11">
          <a:extLst>
            <a:ext uri="{FF2B5EF4-FFF2-40B4-BE49-F238E27FC236}">
              <a16:creationId xmlns:a16="http://schemas.microsoft.com/office/drawing/2014/main" id="{00000000-0008-0000-0300-00005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32" name="TextBox 1">
          <a:extLst>
            <a:ext uri="{FF2B5EF4-FFF2-40B4-BE49-F238E27FC236}">
              <a16:creationId xmlns:a16="http://schemas.microsoft.com/office/drawing/2014/main" id="{00000000-0008-0000-0300-00006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33" name="TextBox 1">
          <a:extLst>
            <a:ext uri="{FF2B5EF4-FFF2-40B4-BE49-F238E27FC236}">
              <a16:creationId xmlns:a16="http://schemas.microsoft.com/office/drawing/2014/main" id="{00000000-0008-0000-0300-00006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34" name="TextBox 1">
          <a:extLst>
            <a:ext uri="{FF2B5EF4-FFF2-40B4-BE49-F238E27FC236}">
              <a16:creationId xmlns:a16="http://schemas.microsoft.com/office/drawing/2014/main" id="{00000000-0008-0000-0300-00006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35" name="TextBox 1">
          <a:extLst>
            <a:ext uri="{FF2B5EF4-FFF2-40B4-BE49-F238E27FC236}">
              <a16:creationId xmlns:a16="http://schemas.microsoft.com/office/drawing/2014/main" id="{00000000-0008-0000-0300-00006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36" name="TextBox 1">
          <a:extLst>
            <a:ext uri="{FF2B5EF4-FFF2-40B4-BE49-F238E27FC236}">
              <a16:creationId xmlns:a16="http://schemas.microsoft.com/office/drawing/2014/main" id="{00000000-0008-0000-0300-00006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37" name="TextBox 1">
          <a:extLst>
            <a:ext uri="{FF2B5EF4-FFF2-40B4-BE49-F238E27FC236}">
              <a16:creationId xmlns:a16="http://schemas.microsoft.com/office/drawing/2014/main" id="{00000000-0008-0000-0300-00006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38" name="TextBox 1">
          <a:extLst>
            <a:ext uri="{FF2B5EF4-FFF2-40B4-BE49-F238E27FC236}">
              <a16:creationId xmlns:a16="http://schemas.microsoft.com/office/drawing/2014/main" id="{00000000-0008-0000-0300-00006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39" name="TextBox 1">
          <a:extLst>
            <a:ext uri="{FF2B5EF4-FFF2-40B4-BE49-F238E27FC236}">
              <a16:creationId xmlns:a16="http://schemas.microsoft.com/office/drawing/2014/main" id="{00000000-0008-0000-0300-00006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40" name="TextBox 1">
          <a:extLst>
            <a:ext uri="{FF2B5EF4-FFF2-40B4-BE49-F238E27FC236}">
              <a16:creationId xmlns:a16="http://schemas.microsoft.com/office/drawing/2014/main" id="{00000000-0008-0000-0300-00006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41" name="TextBox 1">
          <a:extLst>
            <a:ext uri="{FF2B5EF4-FFF2-40B4-BE49-F238E27FC236}">
              <a16:creationId xmlns:a16="http://schemas.microsoft.com/office/drawing/2014/main" id="{00000000-0008-0000-0300-00006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42" name="TextBox 1">
          <a:extLst>
            <a:ext uri="{FF2B5EF4-FFF2-40B4-BE49-F238E27FC236}">
              <a16:creationId xmlns:a16="http://schemas.microsoft.com/office/drawing/2014/main" id="{00000000-0008-0000-0300-00006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43" name="TextBox 1">
          <a:extLst>
            <a:ext uri="{FF2B5EF4-FFF2-40B4-BE49-F238E27FC236}">
              <a16:creationId xmlns:a16="http://schemas.microsoft.com/office/drawing/2014/main" id="{00000000-0008-0000-0300-00006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44" name="TextBox 1">
          <a:extLst>
            <a:ext uri="{FF2B5EF4-FFF2-40B4-BE49-F238E27FC236}">
              <a16:creationId xmlns:a16="http://schemas.microsoft.com/office/drawing/2014/main" id="{00000000-0008-0000-0300-00006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45" name="TextBox 1">
          <a:extLst>
            <a:ext uri="{FF2B5EF4-FFF2-40B4-BE49-F238E27FC236}">
              <a16:creationId xmlns:a16="http://schemas.microsoft.com/office/drawing/2014/main" id="{00000000-0008-0000-0300-00006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46" name="TextBox 1">
          <a:extLst>
            <a:ext uri="{FF2B5EF4-FFF2-40B4-BE49-F238E27FC236}">
              <a16:creationId xmlns:a16="http://schemas.microsoft.com/office/drawing/2014/main" id="{00000000-0008-0000-0300-00006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47" name="TextBox 1">
          <a:extLst>
            <a:ext uri="{FF2B5EF4-FFF2-40B4-BE49-F238E27FC236}">
              <a16:creationId xmlns:a16="http://schemas.microsoft.com/office/drawing/2014/main" id="{00000000-0008-0000-0300-00006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48" name="TextBox 1">
          <a:extLst>
            <a:ext uri="{FF2B5EF4-FFF2-40B4-BE49-F238E27FC236}">
              <a16:creationId xmlns:a16="http://schemas.microsoft.com/office/drawing/2014/main" id="{00000000-0008-0000-0300-00007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49" name="TextBox 1">
          <a:extLst>
            <a:ext uri="{FF2B5EF4-FFF2-40B4-BE49-F238E27FC236}">
              <a16:creationId xmlns:a16="http://schemas.microsoft.com/office/drawing/2014/main" id="{00000000-0008-0000-0300-00007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50" name="TextBox 11">
          <a:extLst>
            <a:ext uri="{FF2B5EF4-FFF2-40B4-BE49-F238E27FC236}">
              <a16:creationId xmlns:a16="http://schemas.microsoft.com/office/drawing/2014/main" id="{00000000-0008-0000-0300-00007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51" name="TextBox 1">
          <a:extLst>
            <a:ext uri="{FF2B5EF4-FFF2-40B4-BE49-F238E27FC236}">
              <a16:creationId xmlns:a16="http://schemas.microsoft.com/office/drawing/2014/main" id="{00000000-0008-0000-0300-00007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52" name="TextBox 1">
          <a:extLst>
            <a:ext uri="{FF2B5EF4-FFF2-40B4-BE49-F238E27FC236}">
              <a16:creationId xmlns:a16="http://schemas.microsoft.com/office/drawing/2014/main" id="{00000000-0008-0000-0300-00007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53" name="TextBox 1">
          <a:extLst>
            <a:ext uri="{FF2B5EF4-FFF2-40B4-BE49-F238E27FC236}">
              <a16:creationId xmlns:a16="http://schemas.microsoft.com/office/drawing/2014/main" id="{00000000-0008-0000-0300-00007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54" name="TextBox 1">
          <a:extLst>
            <a:ext uri="{FF2B5EF4-FFF2-40B4-BE49-F238E27FC236}">
              <a16:creationId xmlns:a16="http://schemas.microsoft.com/office/drawing/2014/main" id="{00000000-0008-0000-0300-00007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55" name="TextBox 1">
          <a:extLst>
            <a:ext uri="{FF2B5EF4-FFF2-40B4-BE49-F238E27FC236}">
              <a16:creationId xmlns:a16="http://schemas.microsoft.com/office/drawing/2014/main" id="{00000000-0008-0000-0300-00007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56" name="TextBox 1">
          <a:extLst>
            <a:ext uri="{FF2B5EF4-FFF2-40B4-BE49-F238E27FC236}">
              <a16:creationId xmlns:a16="http://schemas.microsoft.com/office/drawing/2014/main" id="{00000000-0008-0000-0300-00007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57" name="TextBox 1">
          <a:extLst>
            <a:ext uri="{FF2B5EF4-FFF2-40B4-BE49-F238E27FC236}">
              <a16:creationId xmlns:a16="http://schemas.microsoft.com/office/drawing/2014/main" id="{00000000-0008-0000-0300-00007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58" name="TextBox 1">
          <a:extLst>
            <a:ext uri="{FF2B5EF4-FFF2-40B4-BE49-F238E27FC236}">
              <a16:creationId xmlns:a16="http://schemas.microsoft.com/office/drawing/2014/main" id="{00000000-0008-0000-0300-00007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59" name="TextBox 1">
          <a:extLst>
            <a:ext uri="{FF2B5EF4-FFF2-40B4-BE49-F238E27FC236}">
              <a16:creationId xmlns:a16="http://schemas.microsoft.com/office/drawing/2014/main" id="{00000000-0008-0000-0300-00007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60" name="TextBox 1">
          <a:extLst>
            <a:ext uri="{FF2B5EF4-FFF2-40B4-BE49-F238E27FC236}">
              <a16:creationId xmlns:a16="http://schemas.microsoft.com/office/drawing/2014/main" id="{00000000-0008-0000-0300-00007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61" name="TextBox 1">
          <a:extLst>
            <a:ext uri="{FF2B5EF4-FFF2-40B4-BE49-F238E27FC236}">
              <a16:creationId xmlns:a16="http://schemas.microsoft.com/office/drawing/2014/main" id="{00000000-0008-0000-0300-00007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62" name="TextBox 1">
          <a:extLst>
            <a:ext uri="{FF2B5EF4-FFF2-40B4-BE49-F238E27FC236}">
              <a16:creationId xmlns:a16="http://schemas.microsoft.com/office/drawing/2014/main" id="{00000000-0008-0000-0300-00007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63" name="TextBox 1">
          <a:extLst>
            <a:ext uri="{FF2B5EF4-FFF2-40B4-BE49-F238E27FC236}">
              <a16:creationId xmlns:a16="http://schemas.microsoft.com/office/drawing/2014/main" id="{00000000-0008-0000-0300-00007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64" name="TextBox 1">
          <a:extLst>
            <a:ext uri="{FF2B5EF4-FFF2-40B4-BE49-F238E27FC236}">
              <a16:creationId xmlns:a16="http://schemas.microsoft.com/office/drawing/2014/main" id="{00000000-0008-0000-0300-00008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65" name="TextBox 1">
          <a:extLst>
            <a:ext uri="{FF2B5EF4-FFF2-40B4-BE49-F238E27FC236}">
              <a16:creationId xmlns:a16="http://schemas.microsoft.com/office/drawing/2014/main" id="{00000000-0008-0000-0300-00008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66" name="TextBox 1">
          <a:extLst>
            <a:ext uri="{FF2B5EF4-FFF2-40B4-BE49-F238E27FC236}">
              <a16:creationId xmlns:a16="http://schemas.microsoft.com/office/drawing/2014/main" id="{00000000-0008-0000-0300-00008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67" name="TextBox 1">
          <a:extLst>
            <a:ext uri="{FF2B5EF4-FFF2-40B4-BE49-F238E27FC236}">
              <a16:creationId xmlns:a16="http://schemas.microsoft.com/office/drawing/2014/main" id="{00000000-0008-0000-0300-00008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68" name="TextBox 1">
          <a:extLst>
            <a:ext uri="{FF2B5EF4-FFF2-40B4-BE49-F238E27FC236}">
              <a16:creationId xmlns:a16="http://schemas.microsoft.com/office/drawing/2014/main" id="{00000000-0008-0000-0300-00008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69" name="TextBox 1">
          <a:extLst>
            <a:ext uri="{FF2B5EF4-FFF2-40B4-BE49-F238E27FC236}">
              <a16:creationId xmlns:a16="http://schemas.microsoft.com/office/drawing/2014/main" id="{00000000-0008-0000-0300-00008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70" name="TextBox 11">
          <a:extLst>
            <a:ext uri="{FF2B5EF4-FFF2-40B4-BE49-F238E27FC236}">
              <a16:creationId xmlns:a16="http://schemas.microsoft.com/office/drawing/2014/main" id="{00000000-0008-0000-0300-00008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71" name="TextBox 1">
          <a:extLst>
            <a:ext uri="{FF2B5EF4-FFF2-40B4-BE49-F238E27FC236}">
              <a16:creationId xmlns:a16="http://schemas.microsoft.com/office/drawing/2014/main" id="{00000000-0008-0000-0300-00008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72" name="TextBox 1">
          <a:extLst>
            <a:ext uri="{FF2B5EF4-FFF2-40B4-BE49-F238E27FC236}">
              <a16:creationId xmlns:a16="http://schemas.microsoft.com/office/drawing/2014/main" id="{00000000-0008-0000-0300-00008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73" name="TextBox 1">
          <a:extLst>
            <a:ext uri="{FF2B5EF4-FFF2-40B4-BE49-F238E27FC236}">
              <a16:creationId xmlns:a16="http://schemas.microsoft.com/office/drawing/2014/main" id="{00000000-0008-0000-0300-00008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74" name="TextBox 1">
          <a:extLst>
            <a:ext uri="{FF2B5EF4-FFF2-40B4-BE49-F238E27FC236}">
              <a16:creationId xmlns:a16="http://schemas.microsoft.com/office/drawing/2014/main" id="{00000000-0008-0000-0300-00008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75" name="TextBox 1">
          <a:extLst>
            <a:ext uri="{FF2B5EF4-FFF2-40B4-BE49-F238E27FC236}">
              <a16:creationId xmlns:a16="http://schemas.microsoft.com/office/drawing/2014/main" id="{00000000-0008-0000-0300-00008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76" name="TextBox 1">
          <a:extLst>
            <a:ext uri="{FF2B5EF4-FFF2-40B4-BE49-F238E27FC236}">
              <a16:creationId xmlns:a16="http://schemas.microsoft.com/office/drawing/2014/main" id="{00000000-0008-0000-0300-00008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77" name="TextBox 1">
          <a:extLst>
            <a:ext uri="{FF2B5EF4-FFF2-40B4-BE49-F238E27FC236}">
              <a16:creationId xmlns:a16="http://schemas.microsoft.com/office/drawing/2014/main" id="{00000000-0008-0000-0300-00008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78" name="TextBox 1">
          <a:extLst>
            <a:ext uri="{FF2B5EF4-FFF2-40B4-BE49-F238E27FC236}">
              <a16:creationId xmlns:a16="http://schemas.microsoft.com/office/drawing/2014/main" id="{00000000-0008-0000-0300-00008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79" name="TextBox 1">
          <a:extLst>
            <a:ext uri="{FF2B5EF4-FFF2-40B4-BE49-F238E27FC236}">
              <a16:creationId xmlns:a16="http://schemas.microsoft.com/office/drawing/2014/main" id="{00000000-0008-0000-0300-00008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80" name="TextBox 1">
          <a:extLst>
            <a:ext uri="{FF2B5EF4-FFF2-40B4-BE49-F238E27FC236}">
              <a16:creationId xmlns:a16="http://schemas.microsoft.com/office/drawing/2014/main" id="{00000000-0008-0000-0300-00009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81" name="TextBox 1">
          <a:extLst>
            <a:ext uri="{FF2B5EF4-FFF2-40B4-BE49-F238E27FC236}">
              <a16:creationId xmlns:a16="http://schemas.microsoft.com/office/drawing/2014/main" id="{00000000-0008-0000-0300-00009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82" name="TextBox 1">
          <a:extLst>
            <a:ext uri="{FF2B5EF4-FFF2-40B4-BE49-F238E27FC236}">
              <a16:creationId xmlns:a16="http://schemas.microsoft.com/office/drawing/2014/main" id="{00000000-0008-0000-0300-00009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83" name="TextBox 1">
          <a:extLst>
            <a:ext uri="{FF2B5EF4-FFF2-40B4-BE49-F238E27FC236}">
              <a16:creationId xmlns:a16="http://schemas.microsoft.com/office/drawing/2014/main" id="{00000000-0008-0000-0300-00009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84" name="TextBox 1">
          <a:extLst>
            <a:ext uri="{FF2B5EF4-FFF2-40B4-BE49-F238E27FC236}">
              <a16:creationId xmlns:a16="http://schemas.microsoft.com/office/drawing/2014/main" id="{00000000-0008-0000-0300-00009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85" name="TextBox 1">
          <a:extLst>
            <a:ext uri="{FF2B5EF4-FFF2-40B4-BE49-F238E27FC236}">
              <a16:creationId xmlns:a16="http://schemas.microsoft.com/office/drawing/2014/main" id="{00000000-0008-0000-0300-00009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86" name="TextBox 1">
          <a:extLst>
            <a:ext uri="{FF2B5EF4-FFF2-40B4-BE49-F238E27FC236}">
              <a16:creationId xmlns:a16="http://schemas.microsoft.com/office/drawing/2014/main" id="{00000000-0008-0000-0300-00009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87" name="TextBox 1">
          <a:extLst>
            <a:ext uri="{FF2B5EF4-FFF2-40B4-BE49-F238E27FC236}">
              <a16:creationId xmlns:a16="http://schemas.microsoft.com/office/drawing/2014/main" id="{00000000-0008-0000-0300-00009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88" name="TextBox 1">
          <a:extLst>
            <a:ext uri="{FF2B5EF4-FFF2-40B4-BE49-F238E27FC236}">
              <a16:creationId xmlns:a16="http://schemas.microsoft.com/office/drawing/2014/main" id="{00000000-0008-0000-0300-00009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89" name="TextBox 8088">
          <a:extLst>
            <a:ext uri="{FF2B5EF4-FFF2-40B4-BE49-F238E27FC236}">
              <a16:creationId xmlns:a16="http://schemas.microsoft.com/office/drawing/2014/main" id="{00000000-0008-0000-0300-00009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90" name="TextBox 1">
          <a:extLst>
            <a:ext uri="{FF2B5EF4-FFF2-40B4-BE49-F238E27FC236}">
              <a16:creationId xmlns:a16="http://schemas.microsoft.com/office/drawing/2014/main" id="{00000000-0008-0000-0300-00009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91" name="TextBox 1">
          <a:extLst>
            <a:ext uri="{FF2B5EF4-FFF2-40B4-BE49-F238E27FC236}">
              <a16:creationId xmlns:a16="http://schemas.microsoft.com/office/drawing/2014/main" id="{00000000-0008-0000-0300-00009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92" name="TextBox 1">
          <a:extLst>
            <a:ext uri="{FF2B5EF4-FFF2-40B4-BE49-F238E27FC236}">
              <a16:creationId xmlns:a16="http://schemas.microsoft.com/office/drawing/2014/main" id="{00000000-0008-0000-0300-00009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93" name="TextBox 1">
          <a:extLst>
            <a:ext uri="{FF2B5EF4-FFF2-40B4-BE49-F238E27FC236}">
              <a16:creationId xmlns:a16="http://schemas.microsoft.com/office/drawing/2014/main" id="{00000000-0008-0000-0300-00009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94" name="TextBox 1">
          <a:extLst>
            <a:ext uri="{FF2B5EF4-FFF2-40B4-BE49-F238E27FC236}">
              <a16:creationId xmlns:a16="http://schemas.microsoft.com/office/drawing/2014/main" id="{00000000-0008-0000-0300-00009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95" name="TextBox 1">
          <a:extLst>
            <a:ext uri="{FF2B5EF4-FFF2-40B4-BE49-F238E27FC236}">
              <a16:creationId xmlns:a16="http://schemas.microsoft.com/office/drawing/2014/main" id="{00000000-0008-0000-0300-00009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96" name="TextBox 1">
          <a:extLst>
            <a:ext uri="{FF2B5EF4-FFF2-40B4-BE49-F238E27FC236}">
              <a16:creationId xmlns:a16="http://schemas.microsoft.com/office/drawing/2014/main" id="{00000000-0008-0000-0300-0000A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97" name="TextBox 1">
          <a:extLst>
            <a:ext uri="{FF2B5EF4-FFF2-40B4-BE49-F238E27FC236}">
              <a16:creationId xmlns:a16="http://schemas.microsoft.com/office/drawing/2014/main" id="{00000000-0008-0000-0300-0000A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98" name="TextBox 1">
          <a:extLst>
            <a:ext uri="{FF2B5EF4-FFF2-40B4-BE49-F238E27FC236}">
              <a16:creationId xmlns:a16="http://schemas.microsoft.com/office/drawing/2014/main" id="{00000000-0008-0000-0300-0000A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099" name="TextBox 1">
          <a:extLst>
            <a:ext uri="{FF2B5EF4-FFF2-40B4-BE49-F238E27FC236}">
              <a16:creationId xmlns:a16="http://schemas.microsoft.com/office/drawing/2014/main" id="{00000000-0008-0000-0300-0000A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00" name="TextBox 1">
          <a:extLst>
            <a:ext uri="{FF2B5EF4-FFF2-40B4-BE49-F238E27FC236}">
              <a16:creationId xmlns:a16="http://schemas.microsoft.com/office/drawing/2014/main" id="{00000000-0008-0000-0300-0000A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01" name="TextBox 1">
          <a:extLst>
            <a:ext uri="{FF2B5EF4-FFF2-40B4-BE49-F238E27FC236}">
              <a16:creationId xmlns:a16="http://schemas.microsoft.com/office/drawing/2014/main" id="{00000000-0008-0000-0300-0000A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02" name="TextBox 1">
          <a:extLst>
            <a:ext uri="{FF2B5EF4-FFF2-40B4-BE49-F238E27FC236}">
              <a16:creationId xmlns:a16="http://schemas.microsoft.com/office/drawing/2014/main" id="{00000000-0008-0000-0300-0000A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03" name="TextBox 1">
          <a:extLst>
            <a:ext uri="{FF2B5EF4-FFF2-40B4-BE49-F238E27FC236}">
              <a16:creationId xmlns:a16="http://schemas.microsoft.com/office/drawing/2014/main" id="{00000000-0008-0000-0300-0000A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04" name="TextBox 1">
          <a:extLst>
            <a:ext uri="{FF2B5EF4-FFF2-40B4-BE49-F238E27FC236}">
              <a16:creationId xmlns:a16="http://schemas.microsoft.com/office/drawing/2014/main" id="{00000000-0008-0000-0300-0000A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05" name="TextBox 1">
          <a:extLst>
            <a:ext uri="{FF2B5EF4-FFF2-40B4-BE49-F238E27FC236}">
              <a16:creationId xmlns:a16="http://schemas.microsoft.com/office/drawing/2014/main" id="{00000000-0008-0000-0300-0000A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06" name="TextBox 1">
          <a:extLst>
            <a:ext uri="{FF2B5EF4-FFF2-40B4-BE49-F238E27FC236}">
              <a16:creationId xmlns:a16="http://schemas.microsoft.com/office/drawing/2014/main" id="{00000000-0008-0000-0300-0000A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07" name="TextBox 1">
          <a:extLst>
            <a:ext uri="{FF2B5EF4-FFF2-40B4-BE49-F238E27FC236}">
              <a16:creationId xmlns:a16="http://schemas.microsoft.com/office/drawing/2014/main" id="{00000000-0008-0000-0300-0000A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08" name="TextBox 1">
          <a:extLst>
            <a:ext uri="{FF2B5EF4-FFF2-40B4-BE49-F238E27FC236}">
              <a16:creationId xmlns:a16="http://schemas.microsoft.com/office/drawing/2014/main" id="{00000000-0008-0000-0300-0000A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09" name="TextBox 11">
          <a:extLst>
            <a:ext uri="{FF2B5EF4-FFF2-40B4-BE49-F238E27FC236}">
              <a16:creationId xmlns:a16="http://schemas.microsoft.com/office/drawing/2014/main" id="{00000000-0008-0000-0300-0000A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10" name="TextBox 1">
          <a:extLst>
            <a:ext uri="{FF2B5EF4-FFF2-40B4-BE49-F238E27FC236}">
              <a16:creationId xmlns:a16="http://schemas.microsoft.com/office/drawing/2014/main" id="{00000000-0008-0000-0300-0000A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11" name="TextBox 1">
          <a:extLst>
            <a:ext uri="{FF2B5EF4-FFF2-40B4-BE49-F238E27FC236}">
              <a16:creationId xmlns:a16="http://schemas.microsoft.com/office/drawing/2014/main" id="{00000000-0008-0000-0300-0000A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12" name="TextBox 1">
          <a:extLst>
            <a:ext uri="{FF2B5EF4-FFF2-40B4-BE49-F238E27FC236}">
              <a16:creationId xmlns:a16="http://schemas.microsoft.com/office/drawing/2014/main" id="{00000000-0008-0000-0300-0000B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13" name="TextBox 1">
          <a:extLst>
            <a:ext uri="{FF2B5EF4-FFF2-40B4-BE49-F238E27FC236}">
              <a16:creationId xmlns:a16="http://schemas.microsoft.com/office/drawing/2014/main" id="{00000000-0008-0000-0300-0000B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14" name="TextBox 1">
          <a:extLst>
            <a:ext uri="{FF2B5EF4-FFF2-40B4-BE49-F238E27FC236}">
              <a16:creationId xmlns:a16="http://schemas.microsoft.com/office/drawing/2014/main" id="{00000000-0008-0000-0300-0000B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15" name="TextBox 1">
          <a:extLst>
            <a:ext uri="{FF2B5EF4-FFF2-40B4-BE49-F238E27FC236}">
              <a16:creationId xmlns:a16="http://schemas.microsoft.com/office/drawing/2014/main" id="{00000000-0008-0000-0300-0000B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16" name="TextBox 1">
          <a:extLst>
            <a:ext uri="{FF2B5EF4-FFF2-40B4-BE49-F238E27FC236}">
              <a16:creationId xmlns:a16="http://schemas.microsoft.com/office/drawing/2014/main" id="{00000000-0008-0000-0300-0000B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17" name="TextBox 1">
          <a:extLst>
            <a:ext uri="{FF2B5EF4-FFF2-40B4-BE49-F238E27FC236}">
              <a16:creationId xmlns:a16="http://schemas.microsoft.com/office/drawing/2014/main" id="{00000000-0008-0000-0300-0000B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18" name="TextBox 1">
          <a:extLst>
            <a:ext uri="{FF2B5EF4-FFF2-40B4-BE49-F238E27FC236}">
              <a16:creationId xmlns:a16="http://schemas.microsoft.com/office/drawing/2014/main" id="{00000000-0008-0000-0300-0000B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19" name="TextBox 1">
          <a:extLst>
            <a:ext uri="{FF2B5EF4-FFF2-40B4-BE49-F238E27FC236}">
              <a16:creationId xmlns:a16="http://schemas.microsoft.com/office/drawing/2014/main" id="{00000000-0008-0000-0300-0000B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20" name="TextBox 1">
          <a:extLst>
            <a:ext uri="{FF2B5EF4-FFF2-40B4-BE49-F238E27FC236}">
              <a16:creationId xmlns:a16="http://schemas.microsoft.com/office/drawing/2014/main" id="{00000000-0008-0000-0300-0000B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21" name="TextBox 1">
          <a:extLst>
            <a:ext uri="{FF2B5EF4-FFF2-40B4-BE49-F238E27FC236}">
              <a16:creationId xmlns:a16="http://schemas.microsoft.com/office/drawing/2014/main" id="{00000000-0008-0000-0300-0000B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22" name="TextBox 1">
          <a:extLst>
            <a:ext uri="{FF2B5EF4-FFF2-40B4-BE49-F238E27FC236}">
              <a16:creationId xmlns:a16="http://schemas.microsoft.com/office/drawing/2014/main" id="{00000000-0008-0000-0300-0000B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23" name="TextBox 1">
          <a:extLst>
            <a:ext uri="{FF2B5EF4-FFF2-40B4-BE49-F238E27FC236}">
              <a16:creationId xmlns:a16="http://schemas.microsoft.com/office/drawing/2014/main" id="{00000000-0008-0000-0300-0000B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24" name="TextBox 1">
          <a:extLst>
            <a:ext uri="{FF2B5EF4-FFF2-40B4-BE49-F238E27FC236}">
              <a16:creationId xmlns:a16="http://schemas.microsoft.com/office/drawing/2014/main" id="{00000000-0008-0000-0300-0000B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25" name="TextBox 1">
          <a:extLst>
            <a:ext uri="{FF2B5EF4-FFF2-40B4-BE49-F238E27FC236}">
              <a16:creationId xmlns:a16="http://schemas.microsoft.com/office/drawing/2014/main" id="{00000000-0008-0000-0300-0000B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26" name="TextBox 1">
          <a:extLst>
            <a:ext uri="{FF2B5EF4-FFF2-40B4-BE49-F238E27FC236}">
              <a16:creationId xmlns:a16="http://schemas.microsoft.com/office/drawing/2014/main" id="{00000000-0008-0000-0300-0000B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27" name="TextBox 1">
          <a:extLst>
            <a:ext uri="{FF2B5EF4-FFF2-40B4-BE49-F238E27FC236}">
              <a16:creationId xmlns:a16="http://schemas.microsoft.com/office/drawing/2014/main" id="{00000000-0008-0000-0300-0000B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28" name="TextBox 11">
          <a:extLst>
            <a:ext uri="{FF2B5EF4-FFF2-40B4-BE49-F238E27FC236}">
              <a16:creationId xmlns:a16="http://schemas.microsoft.com/office/drawing/2014/main" id="{00000000-0008-0000-0300-0000C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29" name="TextBox 1">
          <a:extLst>
            <a:ext uri="{FF2B5EF4-FFF2-40B4-BE49-F238E27FC236}">
              <a16:creationId xmlns:a16="http://schemas.microsoft.com/office/drawing/2014/main" id="{00000000-0008-0000-0300-0000C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30" name="TextBox 1">
          <a:extLst>
            <a:ext uri="{FF2B5EF4-FFF2-40B4-BE49-F238E27FC236}">
              <a16:creationId xmlns:a16="http://schemas.microsoft.com/office/drawing/2014/main" id="{00000000-0008-0000-0300-0000C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31" name="TextBox 1">
          <a:extLst>
            <a:ext uri="{FF2B5EF4-FFF2-40B4-BE49-F238E27FC236}">
              <a16:creationId xmlns:a16="http://schemas.microsoft.com/office/drawing/2014/main" id="{00000000-0008-0000-0300-0000C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32" name="TextBox 1">
          <a:extLst>
            <a:ext uri="{FF2B5EF4-FFF2-40B4-BE49-F238E27FC236}">
              <a16:creationId xmlns:a16="http://schemas.microsoft.com/office/drawing/2014/main" id="{00000000-0008-0000-0300-0000C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33" name="TextBox 1">
          <a:extLst>
            <a:ext uri="{FF2B5EF4-FFF2-40B4-BE49-F238E27FC236}">
              <a16:creationId xmlns:a16="http://schemas.microsoft.com/office/drawing/2014/main" id="{00000000-0008-0000-0300-0000C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34" name="TextBox 1">
          <a:extLst>
            <a:ext uri="{FF2B5EF4-FFF2-40B4-BE49-F238E27FC236}">
              <a16:creationId xmlns:a16="http://schemas.microsoft.com/office/drawing/2014/main" id="{00000000-0008-0000-0300-0000C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35" name="TextBox 1">
          <a:extLst>
            <a:ext uri="{FF2B5EF4-FFF2-40B4-BE49-F238E27FC236}">
              <a16:creationId xmlns:a16="http://schemas.microsoft.com/office/drawing/2014/main" id="{00000000-0008-0000-0300-0000C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36" name="TextBox 1">
          <a:extLst>
            <a:ext uri="{FF2B5EF4-FFF2-40B4-BE49-F238E27FC236}">
              <a16:creationId xmlns:a16="http://schemas.microsoft.com/office/drawing/2014/main" id="{00000000-0008-0000-0300-0000C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37" name="TextBox 1">
          <a:extLst>
            <a:ext uri="{FF2B5EF4-FFF2-40B4-BE49-F238E27FC236}">
              <a16:creationId xmlns:a16="http://schemas.microsoft.com/office/drawing/2014/main" id="{00000000-0008-0000-0300-0000C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38" name="TextBox 1">
          <a:extLst>
            <a:ext uri="{FF2B5EF4-FFF2-40B4-BE49-F238E27FC236}">
              <a16:creationId xmlns:a16="http://schemas.microsoft.com/office/drawing/2014/main" id="{00000000-0008-0000-0300-0000C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39" name="TextBox 1">
          <a:extLst>
            <a:ext uri="{FF2B5EF4-FFF2-40B4-BE49-F238E27FC236}">
              <a16:creationId xmlns:a16="http://schemas.microsoft.com/office/drawing/2014/main" id="{00000000-0008-0000-0300-0000C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40" name="TextBox 1">
          <a:extLst>
            <a:ext uri="{FF2B5EF4-FFF2-40B4-BE49-F238E27FC236}">
              <a16:creationId xmlns:a16="http://schemas.microsoft.com/office/drawing/2014/main" id="{00000000-0008-0000-0300-0000C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41" name="TextBox 1">
          <a:extLst>
            <a:ext uri="{FF2B5EF4-FFF2-40B4-BE49-F238E27FC236}">
              <a16:creationId xmlns:a16="http://schemas.microsoft.com/office/drawing/2014/main" id="{00000000-0008-0000-0300-0000C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42" name="TextBox 1">
          <a:extLst>
            <a:ext uri="{FF2B5EF4-FFF2-40B4-BE49-F238E27FC236}">
              <a16:creationId xmlns:a16="http://schemas.microsoft.com/office/drawing/2014/main" id="{00000000-0008-0000-0300-0000C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43" name="TextBox 1">
          <a:extLst>
            <a:ext uri="{FF2B5EF4-FFF2-40B4-BE49-F238E27FC236}">
              <a16:creationId xmlns:a16="http://schemas.microsoft.com/office/drawing/2014/main" id="{00000000-0008-0000-0300-0000C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44" name="TextBox 1">
          <a:extLst>
            <a:ext uri="{FF2B5EF4-FFF2-40B4-BE49-F238E27FC236}">
              <a16:creationId xmlns:a16="http://schemas.microsoft.com/office/drawing/2014/main" id="{00000000-0008-0000-0300-0000D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45" name="TextBox 1">
          <a:extLst>
            <a:ext uri="{FF2B5EF4-FFF2-40B4-BE49-F238E27FC236}">
              <a16:creationId xmlns:a16="http://schemas.microsoft.com/office/drawing/2014/main" id="{00000000-0008-0000-0300-0000D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46" name="TextBox 1">
          <a:extLst>
            <a:ext uri="{FF2B5EF4-FFF2-40B4-BE49-F238E27FC236}">
              <a16:creationId xmlns:a16="http://schemas.microsoft.com/office/drawing/2014/main" id="{00000000-0008-0000-0300-0000D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47" name="TextBox 11">
          <a:extLst>
            <a:ext uri="{FF2B5EF4-FFF2-40B4-BE49-F238E27FC236}">
              <a16:creationId xmlns:a16="http://schemas.microsoft.com/office/drawing/2014/main" id="{00000000-0008-0000-0300-0000D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48" name="TextBox 1">
          <a:extLst>
            <a:ext uri="{FF2B5EF4-FFF2-40B4-BE49-F238E27FC236}">
              <a16:creationId xmlns:a16="http://schemas.microsoft.com/office/drawing/2014/main" id="{00000000-0008-0000-0300-0000D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49" name="TextBox 1">
          <a:extLst>
            <a:ext uri="{FF2B5EF4-FFF2-40B4-BE49-F238E27FC236}">
              <a16:creationId xmlns:a16="http://schemas.microsoft.com/office/drawing/2014/main" id="{00000000-0008-0000-0300-0000D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50" name="TextBox 1">
          <a:extLst>
            <a:ext uri="{FF2B5EF4-FFF2-40B4-BE49-F238E27FC236}">
              <a16:creationId xmlns:a16="http://schemas.microsoft.com/office/drawing/2014/main" id="{00000000-0008-0000-0300-0000D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51" name="TextBox 1">
          <a:extLst>
            <a:ext uri="{FF2B5EF4-FFF2-40B4-BE49-F238E27FC236}">
              <a16:creationId xmlns:a16="http://schemas.microsoft.com/office/drawing/2014/main" id="{00000000-0008-0000-0300-0000D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52" name="TextBox 1">
          <a:extLst>
            <a:ext uri="{FF2B5EF4-FFF2-40B4-BE49-F238E27FC236}">
              <a16:creationId xmlns:a16="http://schemas.microsoft.com/office/drawing/2014/main" id="{00000000-0008-0000-0300-0000D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53" name="TextBox 1">
          <a:extLst>
            <a:ext uri="{FF2B5EF4-FFF2-40B4-BE49-F238E27FC236}">
              <a16:creationId xmlns:a16="http://schemas.microsoft.com/office/drawing/2014/main" id="{00000000-0008-0000-0300-0000D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54" name="TextBox 1">
          <a:extLst>
            <a:ext uri="{FF2B5EF4-FFF2-40B4-BE49-F238E27FC236}">
              <a16:creationId xmlns:a16="http://schemas.microsoft.com/office/drawing/2014/main" id="{00000000-0008-0000-0300-0000D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55" name="TextBox 1">
          <a:extLst>
            <a:ext uri="{FF2B5EF4-FFF2-40B4-BE49-F238E27FC236}">
              <a16:creationId xmlns:a16="http://schemas.microsoft.com/office/drawing/2014/main" id="{00000000-0008-0000-0300-0000D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56" name="TextBox 1">
          <a:extLst>
            <a:ext uri="{FF2B5EF4-FFF2-40B4-BE49-F238E27FC236}">
              <a16:creationId xmlns:a16="http://schemas.microsoft.com/office/drawing/2014/main" id="{00000000-0008-0000-0300-0000D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57" name="TextBox 1">
          <a:extLst>
            <a:ext uri="{FF2B5EF4-FFF2-40B4-BE49-F238E27FC236}">
              <a16:creationId xmlns:a16="http://schemas.microsoft.com/office/drawing/2014/main" id="{00000000-0008-0000-0300-0000D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58" name="TextBox 1">
          <a:extLst>
            <a:ext uri="{FF2B5EF4-FFF2-40B4-BE49-F238E27FC236}">
              <a16:creationId xmlns:a16="http://schemas.microsoft.com/office/drawing/2014/main" id="{00000000-0008-0000-0300-0000D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59" name="TextBox 1">
          <a:extLst>
            <a:ext uri="{FF2B5EF4-FFF2-40B4-BE49-F238E27FC236}">
              <a16:creationId xmlns:a16="http://schemas.microsoft.com/office/drawing/2014/main" id="{00000000-0008-0000-0300-0000D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60" name="TextBox 1">
          <a:extLst>
            <a:ext uri="{FF2B5EF4-FFF2-40B4-BE49-F238E27FC236}">
              <a16:creationId xmlns:a16="http://schemas.microsoft.com/office/drawing/2014/main" id="{00000000-0008-0000-0300-0000E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61" name="TextBox 1">
          <a:extLst>
            <a:ext uri="{FF2B5EF4-FFF2-40B4-BE49-F238E27FC236}">
              <a16:creationId xmlns:a16="http://schemas.microsoft.com/office/drawing/2014/main" id="{00000000-0008-0000-0300-0000E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62" name="TextBox 1">
          <a:extLst>
            <a:ext uri="{FF2B5EF4-FFF2-40B4-BE49-F238E27FC236}">
              <a16:creationId xmlns:a16="http://schemas.microsoft.com/office/drawing/2014/main" id="{00000000-0008-0000-0300-0000E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63" name="TextBox 1">
          <a:extLst>
            <a:ext uri="{FF2B5EF4-FFF2-40B4-BE49-F238E27FC236}">
              <a16:creationId xmlns:a16="http://schemas.microsoft.com/office/drawing/2014/main" id="{00000000-0008-0000-0300-0000E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64" name="TextBox 1">
          <a:extLst>
            <a:ext uri="{FF2B5EF4-FFF2-40B4-BE49-F238E27FC236}">
              <a16:creationId xmlns:a16="http://schemas.microsoft.com/office/drawing/2014/main" id="{00000000-0008-0000-0300-0000E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65" name="TextBox 1">
          <a:extLst>
            <a:ext uri="{FF2B5EF4-FFF2-40B4-BE49-F238E27FC236}">
              <a16:creationId xmlns:a16="http://schemas.microsoft.com/office/drawing/2014/main" id="{00000000-0008-0000-0300-0000E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66" name="TextBox 11">
          <a:extLst>
            <a:ext uri="{FF2B5EF4-FFF2-40B4-BE49-F238E27FC236}">
              <a16:creationId xmlns:a16="http://schemas.microsoft.com/office/drawing/2014/main" id="{00000000-0008-0000-0300-0000E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67" name="TextBox 1">
          <a:extLst>
            <a:ext uri="{FF2B5EF4-FFF2-40B4-BE49-F238E27FC236}">
              <a16:creationId xmlns:a16="http://schemas.microsoft.com/office/drawing/2014/main" id="{00000000-0008-0000-0300-0000E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68" name="TextBox 1">
          <a:extLst>
            <a:ext uri="{FF2B5EF4-FFF2-40B4-BE49-F238E27FC236}">
              <a16:creationId xmlns:a16="http://schemas.microsoft.com/office/drawing/2014/main" id="{00000000-0008-0000-0300-0000E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69" name="TextBox 1">
          <a:extLst>
            <a:ext uri="{FF2B5EF4-FFF2-40B4-BE49-F238E27FC236}">
              <a16:creationId xmlns:a16="http://schemas.microsoft.com/office/drawing/2014/main" id="{00000000-0008-0000-0300-0000E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70" name="TextBox 1">
          <a:extLst>
            <a:ext uri="{FF2B5EF4-FFF2-40B4-BE49-F238E27FC236}">
              <a16:creationId xmlns:a16="http://schemas.microsoft.com/office/drawing/2014/main" id="{00000000-0008-0000-0300-0000E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71" name="TextBox 1">
          <a:extLst>
            <a:ext uri="{FF2B5EF4-FFF2-40B4-BE49-F238E27FC236}">
              <a16:creationId xmlns:a16="http://schemas.microsoft.com/office/drawing/2014/main" id="{00000000-0008-0000-0300-0000E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72" name="TextBox 1">
          <a:extLst>
            <a:ext uri="{FF2B5EF4-FFF2-40B4-BE49-F238E27FC236}">
              <a16:creationId xmlns:a16="http://schemas.microsoft.com/office/drawing/2014/main" id="{00000000-0008-0000-0300-0000E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73" name="TextBox 1">
          <a:extLst>
            <a:ext uri="{FF2B5EF4-FFF2-40B4-BE49-F238E27FC236}">
              <a16:creationId xmlns:a16="http://schemas.microsoft.com/office/drawing/2014/main" id="{00000000-0008-0000-0300-0000E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74" name="TextBox 1">
          <a:extLst>
            <a:ext uri="{FF2B5EF4-FFF2-40B4-BE49-F238E27FC236}">
              <a16:creationId xmlns:a16="http://schemas.microsoft.com/office/drawing/2014/main" id="{00000000-0008-0000-0300-0000E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75" name="TextBox 1">
          <a:extLst>
            <a:ext uri="{FF2B5EF4-FFF2-40B4-BE49-F238E27FC236}">
              <a16:creationId xmlns:a16="http://schemas.microsoft.com/office/drawing/2014/main" id="{00000000-0008-0000-0300-0000E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76" name="TextBox 1">
          <a:extLst>
            <a:ext uri="{FF2B5EF4-FFF2-40B4-BE49-F238E27FC236}">
              <a16:creationId xmlns:a16="http://schemas.microsoft.com/office/drawing/2014/main" id="{00000000-0008-0000-0300-0000F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77" name="TextBox 1">
          <a:extLst>
            <a:ext uri="{FF2B5EF4-FFF2-40B4-BE49-F238E27FC236}">
              <a16:creationId xmlns:a16="http://schemas.microsoft.com/office/drawing/2014/main" id="{00000000-0008-0000-0300-0000F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78" name="TextBox 1">
          <a:extLst>
            <a:ext uri="{FF2B5EF4-FFF2-40B4-BE49-F238E27FC236}">
              <a16:creationId xmlns:a16="http://schemas.microsoft.com/office/drawing/2014/main" id="{00000000-0008-0000-0300-0000F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79" name="TextBox 1">
          <a:extLst>
            <a:ext uri="{FF2B5EF4-FFF2-40B4-BE49-F238E27FC236}">
              <a16:creationId xmlns:a16="http://schemas.microsoft.com/office/drawing/2014/main" id="{00000000-0008-0000-0300-0000F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80" name="TextBox 1">
          <a:extLst>
            <a:ext uri="{FF2B5EF4-FFF2-40B4-BE49-F238E27FC236}">
              <a16:creationId xmlns:a16="http://schemas.microsoft.com/office/drawing/2014/main" id="{00000000-0008-0000-0300-0000F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81" name="TextBox 1">
          <a:extLst>
            <a:ext uri="{FF2B5EF4-FFF2-40B4-BE49-F238E27FC236}">
              <a16:creationId xmlns:a16="http://schemas.microsoft.com/office/drawing/2014/main" id="{00000000-0008-0000-0300-0000F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82" name="TextBox 1">
          <a:extLst>
            <a:ext uri="{FF2B5EF4-FFF2-40B4-BE49-F238E27FC236}">
              <a16:creationId xmlns:a16="http://schemas.microsoft.com/office/drawing/2014/main" id="{00000000-0008-0000-0300-0000F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83" name="TextBox 1">
          <a:extLst>
            <a:ext uri="{FF2B5EF4-FFF2-40B4-BE49-F238E27FC236}">
              <a16:creationId xmlns:a16="http://schemas.microsoft.com/office/drawing/2014/main" id="{00000000-0008-0000-0300-0000F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84" name="TextBox 1">
          <a:extLst>
            <a:ext uri="{FF2B5EF4-FFF2-40B4-BE49-F238E27FC236}">
              <a16:creationId xmlns:a16="http://schemas.microsoft.com/office/drawing/2014/main" id="{00000000-0008-0000-0300-0000F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85" name="TextBox 11">
          <a:extLst>
            <a:ext uri="{FF2B5EF4-FFF2-40B4-BE49-F238E27FC236}">
              <a16:creationId xmlns:a16="http://schemas.microsoft.com/office/drawing/2014/main" id="{00000000-0008-0000-0300-0000F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86" name="TextBox 1">
          <a:extLst>
            <a:ext uri="{FF2B5EF4-FFF2-40B4-BE49-F238E27FC236}">
              <a16:creationId xmlns:a16="http://schemas.microsoft.com/office/drawing/2014/main" id="{00000000-0008-0000-0300-0000F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87" name="TextBox 1">
          <a:extLst>
            <a:ext uri="{FF2B5EF4-FFF2-40B4-BE49-F238E27FC236}">
              <a16:creationId xmlns:a16="http://schemas.microsoft.com/office/drawing/2014/main" id="{00000000-0008-0000-0300-0000F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88" name="TextBox 1">
          <a:extLst>
            <a:ext uri="{FF2B5EF4-FFF2-40B4-BE49-F238E27FC236}">
              <a16:creationId xmlns:a16="http://schemas.microsoft.com/office/drawing/2014/main" id="{00000000-0008-0000-0300-0000F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89" name="TextBox 1">
          <a:extLst>
            <a:ext uri="{FF2B5EF4-FFF2-40B4-BE49-F238E27FC236}">
              <a16:creationId xmlns:a16="http://schemas.microsoft.com/office/drawing/2014/main" id="{00000000-0008-0000-0300-0000F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90" name="TextBox 1">
          <a:extLst>
            <a:ext uri="{FF2B5EF4-FFF2-40B4-BE49-F238E27FC236}">
              <a16:creationId xmlns:a16="http://schemas.microsoft.com/office/drawing/2014/main" id="{00000000-0008-0000-0300-0000F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91" name="TextBox 1">
          <a:extLst>
            <a:ext uri="{FF2B5EF4-FFF2-40B4-BE49-F238E27FC236}">
              <a16:creationId xmlns:a16="http://schemas.microsoft.com/office/drawing/2014/main" id="{00000000-0008-0000-0300-0000F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92" name="TextBox 1">
          <a:extLst>
            <a:ext uri="{FF2B5EF4-FFF2-40B4-BE49-F238E27FC236}">
              <a16:creationId xmlns:a16="http://schemas.microsoft.com/office/drawing/2014/main" id="{00000000-0008-0000-0300-00000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93" name="TextBox 1">
          <a:extLst>
            <a:ext uri="{FF2B5EF4-FFF2-40B4-BE49-F238E27FC236}">
              <a16:creationId xmlns:a16="http://schemas.microsoft.com/office/drawing/2014/main" id="{00000000-0008-0000-0300-00000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94" name="TextBox 1">
          <a:extLst>
            <a:ext uri="{FF2B5EF4-FFF2-40B4-BE49-F238E27FC236}">
              <a16:creationId xmlns:a16="http://schemas.microsoft.com/office/drawing/2014/main" id="{00000000-0008-0000-0300-00000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95" name="TextBox 1">
          <a:extLst>
            <a:ext uri="{FF2B5EF4-FFF2-40B4-BE49-F238E27FC236}">
              <a16:creationId xmlns:a16="http://schemas.microsoft.com/office/drawing/2014/main" id="{00000000-0008-0000-0300-00000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96" name="TextBox 1">
          <a:extLst>
            <a:ext uri="{FF2B5EF4-FFF2-40B4-BE49-F238E27FC236}">
              <a16:creationId xmlns:a16="http://schemas.microsoft.com/office/drawing/2014/main" id="{00000000-0008-0000-0300-00000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97" name="TextBox 1">
          <a:extLst>
            <a:ext uri="{FF2B5EF4-FFF2-40B4-BE49-F238E27FC236}">
              <a16:creationId xmlns:a16="http://schemas.microsoft.com/office/drawing/2014/main" id="{00000000-0008-0000-0300-00000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98" name="TextBox 1">
          <a:extLst>
            <a:ext uri="{FF2B5EF4-FFF2-40B4-BE49-F238E27FC236}">
              <a16:creationId xmlns:a16="http://schemas.microsoft.com/office/drawing/2014/main" id="{00000000-0008-0000-0300-00000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199" name="TextBox 1">
          <a:extLst>
            <a:ext uri="{FF2B5EF4-FFF2-40B4-BE49-F238E27FC236}">
              <a16:creationId xmlns:a16="http://schemas.microsoft.com/office/drawing/2014/main" id="{00000000-0008-0000-0300-00000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00" name="TextBox 1">
          <a:extLst>
            <a:ext uri="{FF2B5EF4-FFF2-40B4-BE49-F238E27FC236}">
              <a16:creationId xmlns:a16="http://schemas.microsoft.com/office/drawing/2014/main" id="{00000000-0008-0000-0300-00000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01" name="TextBox 1">
          <a:extLst>
            <a:ext uri="{FF2B5EF4-FFF2-40B4-BE49-F238E27FC236}">
              <a16:creationId xmlns:a16="http://schemas.microsoft.com/office/drawing/2014/main" id="{00000000-0008-0000-0300-00000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02" name="TextBox 1">
          <a:extLst>
            <a:ext uri="{FF2B5EF4-FFF2-40B4-BE49-F238E27FC236}">
              <a16:creationId xmlns:a16="http://schemas.microsoft.com/office/drawing/2014/main" id="{00000000-0008-0000-0300-00000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03" name="TextBox 1">
          <a:extLst>
            <a:ext uri="{FF2B5EF4-FFF2-40B4-BE49-F238E27FC236}">
              <a16:creationId xmlns:a16="http://schemas.microsoft.com/office/drawing/2014/main" id="{00000000-0008-0000-0300-00000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04" name="TextBox 1">
          <a:extLst>
            <a:ext uri="{FF2B5EF4-FFF2-40B4-BE49-F238E27FC236}">
              <a16:creationId xmlns:a16="http://schemas.microsoft.com/office/drawing/2014/main" id="{00000000-0008-0000-0300-00000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05" name="TextBox 11">
          <a:extLst>
            <a:ext uri="{FF2B5EF4-FFF2-40B4-BE49-F238E27FC236}">
              <a16:creationId xmlns:a16="http://schemas.microsoft.com/office/drawing/2014/main" id="{00000000-0008-0000-0300-00000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06" name="TextBox 1">
          <a:extLst>
            <a:ext uri="{FF2B5EF4-FFF2-40B4-BE49-F238E27FC236}">
              <a16:creationId xmlns:a16="http://schemas.microsoft.com/office/drawing/2014/main" id="{00000000-0008-0000-0300-00000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07" name="TextBox 1">
          <a:extLst>
            <a:ext uri="{FF2B5EF4-FFF2-40B4-BE49-F238E27FC236}">
              <a16:creationId xmlns:a16="http://schemas.microsoft.com/office/drawing/2014/main" id="{00000000-0008-0000-0300-00000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08" name="TextBox 1">
          <a:extLst>
            <a:ext uri="{FF2B5EF4-FFF2-40B4-BE49-F238E27FC236}">
              <a16:creationId xmlns:a16="http://schemas.microsoft.com/office/drawing/2014/main" id="{00000000-0008-0000-0300-00001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09" name="TextBox 1">
          <a:extLst>
            <a:ext uri="{FF2B5EF4-FFF2-40B4-BE49-F238E27FC236}">
              <a16:creationId xmlns:a16="http://schemas.microsoft.com/office/drawing/2014/main" id="{00000000-0008-0000-0300-00001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10" name="TextBox 1">
          <a:extLst>
            <a:ext uri="{FF2B5EF4-FFF2-40B4-BE49-F238E27FC236}">
              <a16:creationId xmlns:a16="http://schemas.microsoft.com/office/drawing/2014/main" id="{00000000-0008-0000-0300-00001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11" name="TextBox 1">
          <a:extLst>
            <a:ext uri="{FF2B5EF4-FFF2-40B4-BE49-F238E27FC236}">
              <a16:creationId xmlns:a16="http://schemas.microsoft.com/office/drawing/2014/main" id="{00000000-0008-0000-0300-00001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12" name="TextBox 1">
          <a:extLst>
            <a:ext uri="{FF2B5EF4-FFF2-40B4-BE49-F238E27FC236}">
              <a16:creationId xmlns:a16="http://schemas.microsoft.com/office/drawing/2014/main" id="{00000000-0008-0000-0300-00001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13" name="TextBox 1">
          <a:extLst>
            <a:ext uri="{FF2B5EF4-FFF2-40B4-BE49-F238E27FC236}">
              <a16:creationId xmlns:a16="http://schemas.microsoft.com/office/drawing/2014/main" id="{00000000-0008-0000-0300-00001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14" name="TextBox 1">
          <a:extLst>
            <a:ext uri="{FF2B5EF4-FFF2-40B4-BE49-F238E27FC236}">
              <a16:creationId xmlns:a16="http://schemas.microsoft.com/office/drawing/2014/main" id="{00000000-0008-0000-0300-00001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15" name="TextBox 1">
          <a:extLst>
            <a:ext uri="{FF2B5EF4-FFF2-40B4-BE49-F238E27FC236}">
              <a16:creationId xmlns:a16="http://schemas.microsoft.com/office/drawing/2014/main" id="{00000000-0008-0000-0300-00001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16" name="TextBox 1">
          <a:extLst>
            <a:ext uri="{FF2B5EF4-FFF2-40B4-BE49-F238E27FC236}">
              <a16:creationId xmlns:a16="http://schemas.microsoft.com/office/drawing/2014/main" id="{00000000-0008-0000-0300-00001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17" name="TextBox 1">
          <a:extLst>
            <a:ext uri="{FF2B5EF4-FFF2-40B4-BE49-F238E27FC236}">
              <a16:creationId xmlns:a16="http://schemas.microsoft.com/office/drawing/2014/main" id="{00000000-0008-0000-0300-00001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18" name="TextBox 1">
          <a:extLst>
            <a:ext uri="{FF2B5EF4-FFF2-40B4-BE49-F238E27FC236}">
              <a16:creationId xmlns:a16="http://schemas.microsoft.com/office/drawing/2014/main" id="{00000000-0008-0000-0300-00001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19" name="TextBox 1">
          <a:extLst>
            <a:ext uri="{FF2B5EF4-FFF2-40B4-BE49-F238E27FC236}">
              <a16:creationId xmlns:a16="http://schemas.microsoft.com/office/drawing/2014/main" id="{00000000-0008-0000-0300-00001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20" name="TextBox 1">
          <a:extLst>
            <a:ext uri="{FF2B5EF4-FFF2-40B4-BE49-F238E27FC236}">
              <a16:creationId xmlns:a16="http://schemas.microsoft.com/office/drawing/2014/main" id="{00000000-0008-0000-0300-00001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21" name="TextBox 1">
          <a:extLst>
            <a:ext uri="{FF2B5EF4-FFF2-40B4-BE49-F238E27FC236}">
              <a16:creationId xmlns:a16="http://schemas.microsoft.com/office/drawing/2014/main" id="{00000000-0008-0000-0300-00001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22" name="TextBox 1">
          <a:extLst>
            <a:ext uri="{FF2B5EF4-FFF2-40B4-BE49-F238E27FC236}">
              <a16:creationId xmlns:a16="http://schemas.microsoft.com/office/drawing/2014/main" id="{00000000-0008-0000-0300-00001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23" name="TextBox 1">
          <a:extLst>
            <a:ext uri="{FF2B5EF4-FFF2-40B4-BE49-F238E27FC236}">
              <a16:creationId xmlns:a16="http://schemas.microsoft.com/office/drawing/2014/main" id="{00000000-0008-0000-0300-00001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24" name="TextBox 8223">
          <a:extLst>
            <a:ext uri="{FF2B5EF4-FFF2-40B4-BE49-F238E27FC236}">
              <a16:creationId xmlns:a16="http://schemas.microsoft.com/office/drawing/2014/main" id="{00000000-0008-0000-0300-00002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25" name="TextBox 1">
          <a:extLst>
            <a:ext uri="{FF2B5EF4-FFF2-40B4-BE49-F238E27FC236}">
              <a16:creationId xmlns:a16="http://schemas.microsoft.com/office/drawing/2014/main" id="{00000000-0008-0000-0300-00002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26" name="TextBox 1">
          <a:extLst>
            <a:ext uri="{FF2B5EF4-FFF2-40B4-BE49-F238E27FC236}">
              <a16:creationId xmlns:a16="http://schemas.microsoft.com/office/drawing/2014/main" id="{00000000-0008-0000-0300-00002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27" name="TextBox 1">
          <a:extLst>
            <a:ext uri="{FF2B5EF4-FFF2-40B4-BE49-F238E27FC236}">
              <a16:creationId xmlns:a16="http://schemas.microsoft.com/office/drawing/2014/main" id="{00000000-0008-0000-0300-00002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28" name="TextBox 1">
          <a:extLst>
            <a:ext uri="{FF2B5EF4-FFF2-40B4-BE49-F238E27FC236}">
              <a16:creationId xmlns:a16="http://schemas.microsoft.com/office/drawing/2014/main" id="{00000000-0008-0000-0300-00002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29" name="TextBox 1">
          <a:extLst>
            <a:ext uri="{FF2B5EF4-FFF2-40B4-BE49-F238E27FC236}">
              <a16:creationId xmlns:a16="http://schemas.microsoft.com/office/drawing/2014/main" id="{00000000-0008-0000-0300-00002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30" name="TextBox 1">
          <a:extLst>
            <a:ext uri="{FF2B5EF4-FFF2-40B4-BE49-F238E27FC236}">
              <a16:creationId xmlns:a16="http://schemas.microsoft.com/office/drawing/2014/main" id="{00000000-0008-0000-0300-00002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31" name="TextBox 1">
          <a:extLst>
            <a:ext uri="{FF2B5EF4-FFF2-40B4-BE49-F238E27FC236}">
              <a16:creationId xmlns:a16="http://schemas.microsoft.com/office/drawing/2014/main" id="{00000000-0008-0000-0300-00002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32" name="TextBox 1">
          <a:extLst>
            <a:ext uri="{FF2B5EF4-FFF2-40B4-BE49-F238E27FC236}">
              <a16:creationId xmlns:a16="http://schemas.microsoft.com/office/drawing/2014/main" id="{00000000-0008-0000-0300-00002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33" name="TextBox 1">
          <a:extLst>
            <a:ext uri="{FF2B5EF4-FFF2-40B4-BE49-F238E27FC236}">
              <a16:creationId xmlns:a16="http://schemas.microsoft.com/office/drawing/2014/main" id="{00000000-0008-0000-0300-00002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34" name="TextBox 1">
          <a:extLst>
            <a:ext uri="{FF2B5EF4-FFF2-40B4-BE49-F238E27FC236}">
              <a16:creationId xmlns:a16="http://schemas.microsoft.com/office/drawing/2014/main" id="{00000000-0008-0000-0300-00002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35" name="TextBox 1">
          <a:extLst>
            <a:ext uri="{FF2B5EF4-FFF2-40B4-BE49-F238E27FC236}">
              <a16:creationId xmlns:a16="http://schemas.microsoft.com/office/drawing/2014/main" id="{00000000-0008-0000-0300-00002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36" name="TextBox 1">
          <a:extLst>
            <a:ext uri="{FF2B5EF4-FFF2-40B4-BE49-F238E27FC236}">
              <a16:creationId xmlns:a16="http://schemas.microsoft.com/office/drawing/2014/main" id="{00000000-0008-0000-0300-00002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37" name="TextBox 1">
          <a:extLst>
            <a:ext uri="{FF2B5EF4-FFF2-40B4-BE49-F238E27FC236}">
              <a16:creationId xmlns:a16="http://schemas.microsoft.com/office/drawing/2014/main" id="{00000000-0008-0000-0300-00002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38" name="TextBox 1">
          <a:extLst>
            <a:ext uri="{FF2B5EF4-FFF2-40B4-BE49-F238E27FC236}">
              <a16:creationId xmlns:a16="http://schemas.microsoft.com/office/drawing/2014/main" id="{00000000-0008-0000-0300-00002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39" name="TextBox 1">
          <a:extLst>
            <a:ext uri="{FF2B5EF4-FFF2-40B4-BE49-F238E27FC236}">
              <a16:creationId xmlns:a16="http://schemas.microsoft.com/office/drawing/2014/main" id="{00000000-0008-0000-0300-00002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40" name="TextBox 1">
          <a:extLst>
            <a:ext uri="{FF2B5EF4-FFF2-40B4-BE49-F238E27FC236}">
              <a16:creationId xmlns:a16="http://schemas.microsoft.com/office/drawing/2014/main" id="{00000000-0008-0000-0300-00003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41" name="TextBox 1">
          <a:extLst>
            <a:ext uri="{FF2B5EF4-FFF2-40B4-BE49-F238E27FC236}">
              <a16:creationId xmlns:a16="http://schemas.microsoft.com/office/drawing/2014/main" id="{00000000-0008-0000-0300-00003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42" name="TextBox 1">
          <a:extLst>
            <a:ext uri="{FF2B5EF4-FFF2-40B4-BE49-F238E27FC236}">
              <a16:creationId xmlns:a16="http://schemas.microsoft.com/office/drawing/2014/main" id="{00000000-0008-0000-0300-00003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43" name="TextBox 1">
          <a:extLst>
            <a:ext uri="{FF2B5EF4-FFF2-40B4-BE49-F238E27FC236}">
              <a16:creationId xmlns:a16="http://schemas.microsoft.com/office/drawing/2014/main" id="{00000000-0008-0000-0300-00003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44" name="TextBox 11">
          <a:extLst>
            <a:ext uri="{FF2B5EF4-FFF2-40B4-BE49-F238E27FC236}">
              <a16:creationId xmlns:a16="http://schemas.microsoft.com/office/drawing/2014/main" id="{00000000-0008-0000-0300-00003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45" name="TextBox 1">
          <a:extLst>
            <a:ext uri="{FF2B5EF4-FFF2-40B4-BE49-F238E27FC236}">
              <a16:creationId xmlns:a16="http://schemas.microsoft.com/office/drawing/2014/main" id="{00000000-0008-0000-0300-00003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46" name="TextBox 1">
          <a:extLst>
            <a:ext uri="{FF2B5EF4-FFF2-40B4-BE49-F238E27FC236}">
              <a16:creationId xmlns:a16="http://schemas.microsoft.com/office/drawing/2014/main" id="{00000000-0008-0000-0300-00003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47" name="TextBox 1">
          <a:extLst>
            <a:ext uri="{FF2B5EF4-FFF2-40B4-BE49-F238E27FC236}">
              <a16:creationId xmlns:a16="http://schemas.microsoft.com/office/drawing/2014/main" id="{00000000-0008-0000-0300-00003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48" name="TextBox 1">
          <a:extLst>
            <a:ext uri="{FF2B5EF4-FFF2-40B4-BE49-F238E27FC236}">
              <a16:creationId xmlns:a16="http://schemas.microsoft.com/office/drawing/2014/main" id="{00000000-0008-0000-0300-00003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49" name="TextBox 1">
          <a:extLst>
            <a:ext uri="{FF2B5EF4-FFF2-40B4-BE49-F238E27FC236}">
              <a16:creationId xmlns:a16="http://schemas.microsoft.com/office/drawing/2014/main" id="{00000000-0008-0000-0300-00003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50" name="TextBox 1">
          <a:extLst>
            <a:ext uri="{FF2B5EF4-FFF2-40B4-BE49-F238E27FC236}">
              <a16:creationId xmlns:a16="http://schemas.microsoft.com/office/drawing/2014/main" id="{00000000-0008-0000-0300-00003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51" name="TextBox 1">
          <a:extLst>
            <a:ext uri="{FF2B5EF4-FFF2-40B4-BE49-F238E27FC236}">
              <a16:creationId xmlns:a16="http://schemas.microsoft.com/office/drawing/2014/main" id="{00000000-0008-0000-0300-00003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52" name="TextBox 1">
          <a:extLst>
            <a:ext uri="{FF2B5EF4-FFF2-40B4-BE49-F238E27FC236}">
              <a16:creationId xmlns:a16="http://schemas.microsoft.com/office/drawing/2014/main" id="{00000000-0008-0000-0300-00003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53" name="TextBox 1">
          <a:extLst>
            <a:ext uri="{FF2B5EF4-FFF2-40B4-BE49-F238E27FC236}">
              <a16:creationId xmlns:a16="http://schemas.microsoft.com/office/drawing/2014/main" id="{00000000-0008-0000-0300-00003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54" name="TextBox 1">
          <a:extLst>
            <a:ext uri="{FF2B5EF4-FFF2-40B4-BE49-F238E27FC236}">
              <a16:creationId xmlns:a16="http://schemas.microsoft.com/office/drawing/2014/main" id="{00000000-0008-0000-0300-00003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55" name="TextBox 1">
          <a:extLst>
            <a:ext uri="{FF2B5EF4-FFF2-40B4-BE49-F238E27FC236}">
              <a16:creationId xmlns:a16="http://schemas.microsoft.com/office/drawing/2014/main" id="{00000000-0008-0000-0300-00003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56" name="TextBox 1">
          <a:extLst>
            <a:ext uri="{FF2B5EF4-FFF2-40B4-BE49-F238E27FC236}">
              <a16:creationId xmlns:a16="http://schemas.microsoft.com/office/drawing/2014/main" id="{00000000-0008-0000-0300-00004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57" name="TextBox 1">
          <a:extLst>
            <a:ext uri="{FF2B5EF4-FFF2-40B4-BE49-F238E27FC236}">
              <a16:creationId xmlns:a16="http://schemas.microsoft.com/office/drawing/2014/main" id="{00000000-0008-0000-0300-00004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58" name="TextBox 1">
          <a:extLst>
            <a:ext uri="{FF2B5EF4-FFF2-40B4-BE49-F238E27FC236}">
              <a16:creationId xmlns:a16="http://schemas.microsoft.com/office/drawing/2014/main" id="{00000000-0008-0000-0300-00004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59" name="TextBox 1">
          <a:extLst>
            <a:ext uri="{FF2B5EF4-FFF2-40B4-BE49-F238E27FC236}">
              <a16:creationId xmlns:a16="http://schemas.microsoft.com/office/drawing/2014/main" id="{00000000-0008-0000-0300-00004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60" name="TextBox 1">
          <a:extLst>
            <a:ext uri="{FF2B5EF4-FFF2-40B4-BE49-F238E27FC236}">
              <a16:creationId xmlns:a16="http://schemas.microsoft.com/office/drawing/2014/main" id="{00000000-0008-0000-0300-00004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61" name="TextBox 1">
          <a:extLst>
            <a:ext uri="{FF2B5EF4-FFF2-40B4-BE49-F238E27FC236}">
              <a16:creationId xmlns:a16="http://schemas.microsoft.com/office/drawing/2014/main" id="{00000000-0008-0000-0300-00004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62" name="TextBox 1">
          <a:extLst>
            <a:ext uri="{FF2B5EF4-FFF2-40B4-BE49-F238E27FC236}">
              <a16:creationId xmlns:a16="http://schemas.microsoft.com/office/drawing/2014/main" id="{00000000-0008-0000-0300-00004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63" name="TextBox 11">
          <a:extLst>
            <a:ext uri="{FF2B5EF4-FFF2-40B4-BE49-F238E27FC236}">
              <a16:creationId xmlns:a16="http://schemas.microsoft.com/office/drawing/2014/main" id="{00000000-0008-0000-0300-00004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64" name="TextBox 1">
          <a:extLst>
            <a:ext uri="{FF2B5EF4-FFF2-40B4-BE49-F238E27FC236}">
              <a16:creationId xmlns:a16="http://schemas.microsoft.com/office/drawing/2014/main" id="{00000000-0008-0000-0300-00004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65" name="TextBox 1">
          <a:extLst>
            <a:ext uri="{FF2B5EF4-FFF2-40B4-BE49-F238E27FC236}">
              <a16:creationId xmlns:a16="http://schemas.microsoft.com/office/drawing/2014/main" id="{00000000-0008-0000-0300-00004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66" name="TextBox 1">
          <a:extLst>
            <a:ext uri="{FF2B5EF4-FFF2-40B4-BE49-F238E27FC236}">
              <a16:creationId xmlns:a16="http://schemas.microsoft.com/office/drawing/2014/main" id="{00000000-0008-0000-0300-00004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67" name="TextBox 1">
          <a:extLst>
            <a:ext uri="{FF2B5EF4-FFF2-40B4-BE49-F238E27FC236}">
              <a16:creationId xmlns:a16="http://schemas.microsoft.com/office/drawing/2014/main" id="{00000000-0008-0000-0300-00004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68" name="TextBox 1">
          <a:extLst>
            <a:ext uri="{FF2B5EF4-FFF2-40B4-BE49-F238E27FC236}">
              <a16:creationId xmlns:a16="http://schemas.microsoft.com/office/drawing/2014/main" id="{00000000-0008-0000-0300-00004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69" name="TextBox 1">
          <a:extLst>
            <a:ext uri="{FF2B5EF4-FFF2-40B4-BE49-F238E27FC236}">
              <a16:creationId xmlns:a16="http://schemas.microsoft.com/office/drawing/2014/main" id="{00000000-0008-0000-0300-00004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70" name="TextBox 1">
          <a:extLst>
            <a:ext uri="{FF2B5EF4-FFF2-40B4-BE49-F238E27FC236}">
              <a16:creationId xmlns:a16="http://schemas.microsoft.com/office/drawing/2014/main" id="{00000000-0008-0000-0300-00004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71" name="TextBox 1">
          <a:extLst>
            <a:ext uri="{FF2B5EF4-FFF2-40B4-BE49-F238E27FC236}">
              <a16:creationId xmlns:a16="http://schemas.microsoft.com/office/drawing/2014/main" id="{00000000-0008-0000-0300-00004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72" name="TextBox 1">
          <a:extLst>
            <a:ext uri="{FF2B5EF4-FFF2-40B4-BE49-F238E27FC236}">
              <a16:creationId xmlns:a16="http://schemas.microsoft.com/office/drawing/2014/main" id="{00000000-0008-0000-0300-00005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73" name="TextBox 1">
          <a:extLst>
            <a:ext uri="{FF2B5EF4-FFF2-40B4-BE49-F238E27FC236}">
              <a16:creationId xmlns:a16="http://schemas.microsoft.com/office/drawing/2014/main" id="{00000000-0008-0000-0300-00005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74" name="TextBox 1">
          <a:extLst>
            <a:ext uri="{FF2B5EF4-FFF2-40B4-BE49-F238E27FC236}">
              <a16:creationId xmlns:a16="http://schemas.microsoft.com/office/drawing/2014/main" id="{00000000-0008-0000-0300-00005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75" name="TextBox 1">
          <a:extLst>
            <a:ext uri="{FF2B5EF4-FFF2-40B4-BE49-F238E27FC236}">
              <a16:creationId xmlns:a16="http://schemas.microsoft.com/office/drawing/2014/main" id="{00000000-0008-0000-0300-00005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76" name="TextBox 1">
          <a:extLst>
            <a:ext uri="{FF2B5EF4-FFF2-40B4-BE49-F238E27FC236}">
              <a16:creationId xmlns:a16="http://schemas.microsoft.com/office/drawing/2014/main" id="{00000000-0008-0000-0300-00005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77" name="TextBox 1">
          <a:extLst>
            <a:ext uri="{FF2B5EF4-FFF2-40B4-BE49-F238E27FC236}">
              <a16:creationId xmlns:a16="http://schemas.microsoft.com/office/drawing/2014/main" id="{00000000-0008-0000-0300-00005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78" name="TextBox 1">
          <a:extLst>
            <a:ext uri="{FF2B5EF4-FFF2-40B4-BE49-F238E27FC236}">
              <a16:creationId xmlns:a16="http://schemas.microsoft.com/office/drawing/2014/main" id="{00000000-0008-0000-0300-00005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79" name="TextBox 1">
          <a:extLst>
            <a:ext uri="{FF2B5EF4-FFF2-40B4-BE49-F238E27FC236}">
              <a16:creationId xmlns:a16="http://schemas.microsoft.com/office/drawing/2014/main" id="{00000000-0008-0000-0300-00005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80" name="TextBox 1">
          <a:extLst>
            <a:ext uri="{FF2B5EF4-FFF2-40B4-BE49-F238E27FC236}">
              <a16:creationId xmlns:a16="http://schemas.microsoft.com/office/drawing/2014/main" id="{00000000-0008-0000-0300-00005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81" name="TextBox 1">
          <a:extLst>
            <a:ext uri="{FF2B5EF4-FFF2-40B4-BE49-F238E27FC236}">
              <a16:creationId xmlns:a16="http://schemas.microsoft.com/office/drawing/2014/main" id="{00000000-0008-0000-0300-00005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82" name="TextBox 11">
          <a:extLst>
            <a:ext uri="{FF2B5EF4-FFF2-40B4-BE49-F238E27FC236}">
              <a16:creationId xmlns:a16="http://schemas.microsoft.com/office/drawing/2014/main" id="{00000000-0008-0000-0300-00005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83" name="TextBox 1">
          <a:extLst>
            <a:ext uri="{FF2B5EF4-FFF2-40B4-BE49-F238E27FC236}">
              <a16:creationId xmlns:a16="http://schemas.microsoft.com/office/drawing/2014/main" id="{00000000-0008-0000-0300-00005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84" name="TextBox 1">
          <a:extLst>
            <a:ext uri="{FF2B5EF4-FFF2-40B4-BE49-F238E27FC236}">
              <a16:creationId xmlns:a16="http://schemas.microsoft.com/office/drawing/2014/main" id="{00000000-0008-0000-0300-00005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85" name="TextBox 1">
          <a:extLst>
            <a:ext uri="{FF2B5EF4-FFF2-40B4-BE49-F238E27FC236}">
              <a16:creationId xmlns:a16="http://schemas.microsoft.com/office/drawing/2014/main" id="{00000000-0008-0000-0300-00005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86" name="TextBox 1">
          <a:extLst>
            <a:ext uri="{FF2B5EF4-FFF2-40B4-BE49-F238E27FC236}">
              <a16:creationId xmlns:a16="http://schemas.microsoft.com/office/drawing/2014/main" id="{00000000-0008-0000-0300-00005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87" name="TextBox 1">
          <a:extLst>
            <a:ext uri="{FF2B5EF4-FFF2-40B4-BE49-F238E27FC236}">
              <a16:creationId xmlns:a16="http://schemas.microsoft.com/office/drawing/2014/main" id="{00000000-0008-0000-0300-00005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88" name="TextBox 1">
          <a:extLst>
            <a:ext uri="{FF2B5EF4-FFF2-40B4-BE49-F238E27FC236}">
              <a16:creationId xmlns:a16="http://schemas.microsoft.com/office/drawing/2014/main" id="{00000000-0008-0000-0300-00006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89" name="TextBox 1">
          <a:extLst>
            <a:ext uri="{FF2B5EF4-FFF2-40B4-BE49-F238E27FC236}">
              <a16:creationId xmlns:a16="http://schemas.microsoft.com/office/drawing/2014/main" id="{00000000-0008-0000-0300-00006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90" name="TextBox 1">
          <a:extLst>
            <a:ext uri="{FF2B5EF4-FFF2-40B4-BE49-F238E27FC236}">
              <a16:creationId xmlns:a16="http://schemas.microsoft.com/office/drawing/2014/main" id="{00000000-0008-0000-0300-00006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91" name="TextBox 1">
          <a:extLst>
            <a:ext uri="{FF2B5EF4-FFF2-40B4-BE49-F238E27FC236}">
              <a16:creationId xmlns:a16="http://schemas.microsoft.com/office/drawing/2014/main" id="{00000000-0008-0000-0300-00006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92" name="TextBox 1">
          <a:extLst>
            <a:ext uri="{FF2B5EF4-FFF2-40B4-BE49-F238E27FC236}">
              <a16:creationId xmlns:a16="http://schemas.microsoft.com/office/drawing/2014/main" id="{00000000-0008-0000-0300-00006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93" name="TextBox 1">
          <a:extLst>
            <a:ext uri="{FF2B5EF4-FFF2-40B4-BE49-F238E27FC236}">
              <a16:creationId xmlns:a16="http://schemas.microsoft.com/office/drawing/2014/main" id="{00000000-0008-0000-0300-00006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94" name="TextBox 1">
          <a:extLst>
            <a:ext uri="{FF2B5EF4-FFF2-40B4-BE49-F238E27FC236}">
              <a16:creationId xmlns:a16="http://schemas.microsoft.com/office/drawing/2014/main" id="{00000000-0008-0000-0300-00006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95" name="TextBox 1">
          <a:extLst>
            <a:ext uri="{FF2B5EF4-FFF2-40B4-BE49-F238E27FC236}">
              <a16:creationId xmlns:a16="http://schemas.microsoft.com/office/drawing/2014/main" id="{00000000-0008-0000-0300-00006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96" name="TextBox 1">
          <a:extLst>
            <a:ext uri="{FF2B5EF4-FFF2-40B4-BE49-F238E27FC236}">
              <a16:creationId xmlns:a16="http://schemas.microsoft.com/office/drawing/2014/main" id="{00000000-0008-0000-0300-00006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97" name="TextBox 1">
          <a:extLst>
            <a:ext uri="{FF2B5EF4-FFF2-40B4-BE49-F238E27FC236}">
              <a16:creationId xmlns:a16="http://schemas.microsoft.com/office/drawing/2014/main" id="{00000000-0008-0000-0300-00006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98" name="TextBox 1">
          <a:extLst>
            <a:ext uri="{FF2B5EF4-FFF2-40B4-BE49-F238E27FC236}">
              <a16:creationId xmlns:a16="http://schemas.microsoft.com/office/drawing/2014/main" id="{00000000-0008-0000-0300-00006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299" name="TextBox 1">
          <a:extLst>
            <a:ext uri="{FF2B5EF4-FFF2-40B4-BE49-F238E27FC236}">
              <a16:creationId xmlns:a16="http://schemas.microsoft.com/office/drawing/2014/main" id="{00000000-0008-0000-0300-00006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00" name="TextBox 1">
          <a:extLst>
            <a:ext uri="{FF2B5EF4-FFF2-40B4-BE49-F238E27FC236}">
              <a16:creationId xmlns:a16="http://schemas.microsoft.com/office/drawing/2014/main" id="{00000000-0008-0000-0300-00006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01" name="TextBox 11">
          <a:extLst>
            <a:ext uri="{FF2B5EF4-FFF2-40B4-BE49-F238E27FC236}">
              <a16:creationId xmlns:a16="http://schemas.microsoft.com/office/drawing/2014/main" id="{00000000-0008-0000-0300-00006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02" name="TextBox 1">
          <a:extLst>
            <a:ext uri="{FF2B5EF4-FFF2-40B4-BE49-F238E27FC236}">
              <a16:creationId xmlns:a16="http://schemas.microsoft.com/office/drawing/2014/main" id="{00000000-0008-0000-0300-00006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03" name="TextBox 1">
          <a:extLst>
            <a:ext uri="{FF2B5EF4-FFF2-40B4-BE49-F238E27FC236}">
              <a16:creationId xmlns:a16="http://schemas.microsoft.com/office/drawing/2014/main" id="{00000000-0008-0000-0300-00006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04" name="TextBox 1">
          <a:extLst>
            <a:ext uri="{FF2B5EF4-FFF2-40B4-BE49-F238E27FC236}">
              <a16:creationId xmlns:a16="http://schemas.microsoft.com/office/drawing/2014/main" id="{00000000-0008-0000-0300-00007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05" name="TextBox 1">
          <a:extLst>
            <a:ext uri="{FF2B5EF4-FFF2-40B4-BE49-F238E27FC236}">
              <a16:creationId xmlns:a16="http://schemas.microsoft.com/office/drawing/2014/main" id="{00000000-0008-0000-0300-00007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06" name="TextBox 1">
          <a:extLst>
            <a:ext uri="{FF2B5EF4-FFF2-40B4-BE49-F238E27FC236}">
              <a16:creationId xmlns:a16="http://schemas.microsoft.com/office/drawing/2014/main" id="{00000000-0008-0000-0300-00007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07" name="TextBox 1">
          <a:extLst>
            <a:ext uri="{FF2B5EF4-FFF2-40B4-BE49-F238E27FC236}">
              <a16:creationId xmlns:a16="http://schemas.microsoft.com/office/drawing/2014/main" id="{00000000-0008-0000-0300-00007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08" name="TextBox 1">
          <a:extLst>
            <a:ext uri="{FF2B5EF4-FFF2-40B4-BE49-F238E27FC236}">
              <a16:creationId xmlns:a16="http://schemas.microsoft.com/office/drawing/2014/main" id="{00000000-0008-0000-0300-00007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09" name="TextBox 1">
          <a:extLst>
            <a:ext uri="{FF2B5EF4-FFF2-40B4-BE49-F238E27FC236}">
              <a16:creationId xmlns:a16="http://schemas.microsoft.com/office/drawing/2014/main" id="{00000000-0008-0000-0300-00007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10" name="TextBox 1">
          <a:extLst>
            <a:ext uri="{FF2B5EF4-FFF2-40B4-BE49-F238E27FC236}">
              <a16:creationId xmlns:a16="http://schemas.microsoft.com/office/drawing/2014/main" id="{00000000-0008-0000-0300-00007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11" name="TextBox 1">
          <a:extLst>
            <a:ext uri="{FF2B5EF4-FFF2-40B4-BE49-F238E27FC236}">
              <a16:creationId xmlns:a16="http://schemas.microsoft.com/office/drawing/2014/main" id="{00000000-0008-0000-0300-00007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12" name="TextBox 1">
          <a:extLst>
            <a:ext uri="{FF2B5EF4-FFF2-40B4-BE49-F238E27FC236}">
              <a16:creationId xmlns:a16="http://schemas.microsoft.com/office/drawing/2014/main" id="{00000000-0008-0000-0300-00007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13" name="TextBox 1">
          <a:extLst>
            <a:ext uri="{FF2B5EF4-FFF2-40B4-BE49-F238E27FC236}">
              <a16:creationId xmlns:a16="http://schemas.microsoft.com/office/drawing/2014/main" id="{00000000-0008-0000-0300-00007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14" name="TextBox 1">
          <a:extLst>
            <a:ext uri="{FF2B5EF4-FFF2-40B4-BE49-F238E27FC236}">
              <a16:creationId xmlns:a16="http://schemas.microsoft.com/office/drawing/2014/main" id="{00000000-0008-0000-0300-00007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15" name="TextBox 1">
          <a:extLst>
            <a:ext uri="{FF2B5EF4-FFF2-40B4-BE49-F238E27FC236}">
              <a16:creationId xmlns:a16="http://schemas.microsoft.com/office/drawing/2014/main" id="{00000000-0008-0000-0300-00007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16" name="TextBox 1">
          <a:extLst>
            <a:ext uri="{FF2B5EF4-FFF2-40B4-BE49-F238E27FC236}">
              <a16:creationId xmlns:a16="http://schemas.microsoft.com/office/drawing/2014/main" id="{00000000-0008-0000-0300-00007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17" name="TextBox 1">
          <a:extLst>
            <a:ext uri="{FF2B5EF4-FFF2-40B4-BE49-F238E27FC236}">
              <a16:creationId xmlns:a16="http://schemas.microsoft.com/office/drawing/2014/main" id="{00000000-0008-0000-0300-00007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18" name="TextBox 1">
          <a:extLst>
            <a:ext uri="{FF2B5EF4-FFF2-40B4-BE49-F238E27FC236}">
              <a16:creationId xmlns:a16="http://schemas.microsoft.com/office/drawing/2014/main" id="{00000000-0008-0000-0300-00007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19" name="TextBox 1">
          <a:extLst>
            <a:ext uri="{FF2B5EF4-FFF2-40B4-BE49-F238E27FC236}">
              <a16:creationId xmlns:a16="http://schemas.microsoft.com/office/drawing/2014/main" id="{00000000-0008-0000-0300-00007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20" name="TextBox 11">
          <a:extLst>
            <a:ext uri="{FF2B5EF4-FFF2-40B4-BE49-F238E27FC236}">
              <a16:creationId xmlns:a16="http://schemas.microsoft.com/office/drawing/2014/main" id="{00000000-0008-0000-0300-00008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21" name="TextBox 1">
          <a:extLst>
            <a:ext uri="{FF2B5EF4-FFF2-40B4-BE49-F238E27FC236}">
              <a16:creationId xmlns:a16="http://schemas.microsoft.com/office/drawing/2014/main" id="{00000000-0008-0000-0300-00008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22" name="TextBox 1">
          <a:extLst>
            <a:ext uri="{FF2B5EF4-FFF2-40B4-BE49-F238E27FC236}">
              <a16:creationId xmlns:a16="http://schemas.microsoft.com/office/drawing/2014/main" id="{00000000-0008-0000-0300-00008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23" name="TextBox 1">
          <a:extLst>
            <a:ext uri="{FF2B5EF4-FFF2-40B4-BE49-F238E27FC236}">
              <a16:creationId xmlns:a16="http://schemas.microsoft.com/office/drawing/2014/main" id="{00000000-0008-0000-0300-00008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24" name="TextBox 1">
          <a:extLst>
            <a:ext uri="{FF2B5EF4-FFF2-40B4-BE49-F238E27FC236}">
              <a16:creationId xmlns:a16="http://schemas.microsoft.com/office/drawing/2014/main" id="{00000000-0008-0000-0300-00008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25" name="TextBox 1">
          <a:extLst>
            <a:ext uri="{FF2B5EF4-FFF2-40B4-BE49-F238E27FC236}">
              <a16:creationId xmlns:a16="http://schemas.microsoft.com/office/drawing/2014/main" id="{00000000-0008-0000-0300-00008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26" name="TextBox 1">
          <a:extLst>
            <a:ext uri="{FF2B5EF4-FFF2-40B4-BE49-F238E27FC236}">
              <a16:creationId xmlns:a16="http://schemas.microsoft.com/office/drawing/2014/main" id="{00000000-0008-0000-0300-00008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27" name="TextBox 1">
          <a:extLst>
            <a:ext uri="{FF2B5EF4-FFF2-40B4-BE49-F238E27FC236}">
              <a16:creationId xmlns:a16="http://schemas.microsoft.com/office/drawing/2014/main" id="{00000000-0008-0000-0300-00008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28" name="TextBox 1">
          <a:extLst>
            <a:ext uri="{FF2B5EF4-FFF2-40B4-BE49-F238E27FC236}">
              <a16:creationId xmlns:a16="http://schemas.microsoft.com/office/drawing/2014/main" id="{00000000-0008-0000-0300-00008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29" name="TextBox 1">
          <a:extLst>
            <a:ext uri="{FF2B5EF4-FFF2-40B4-BE49-F238E27FC236}">
              <a16:creationId xmlns:a16="http://schemas.microsoft.com/office/drawing/2014/main" id="{00000000-0008-0000-0300-00008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30" name="TextBox 1">
          <a:extLst>
            <a:ext uri="{FF2B5EF4-FFF2-40B4-BE49-F238E27FC236}">
              <a16:creationId xmlns:a16="http://schemas.microsoft.com/office/drawing/2014/main" id="{00000000-0008-0000-0300-00008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31" name="TextBox 1">
          <a:extLst>
            <a:ext uri="{FF2B5EF4-FFF2-40B4-BE49-F238E27FC236}">
              <a16:creationId xmlns:a16="http://schemas.microsoft.com/office/drawing/2014/main" id="{00000000-0008-0000-0300-00008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32" name="TextBox 1">
          <a:extLst>
            <a:ext uri="{FF2B5EF4-FFF2-40B4-BE49-F238E27FC236}">
              <a16:creationId xmlns:a16="http://schemas.microsoft.com/office/drawing/2014/main" id="{00000000-0008-0000-0300-00008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33" name="TextBox 1">
          <a:extLst>
            <a:ext uri="{FF2B5EF4-FFF2-40B4-BE49-F238E27FC236}">
              <a16:creationId xmlns:a16="http://schemas.microsoft.com/office/drawing/2014/main" id="{00000000-0008-0000-0300-00008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34" name="TextBox 1">
          <a:extLst>
            <a:ext uri="{FF2B5EF4-FFF2-40B4-BE49-F238E27FC236}">
              <a16:creationId xmlns:a16="http://schemas.microsoft.com/office/drawing/2014/main" id="{00000000-0008-0000-0300-00008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35" name="TextBox 1">
          <a:extLst>
            <a:ext uri="{FF2B5EF4-FFF2-40B4-BE49-F238E27FC236}">
              <a16:creationId xmlns:a16="http://schemas.microsoft.com/office/drawing/2014/main" id="{00000000-0008-0000-0300-00008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36" name="TextBox 1">
          <a:extLst>
            <a:ext uri="{FF2B5EF4-FFF2-40B4-BE49-F238E27FC236}">
              <a16:creationId xmlns:a16="http://schemas.microsoft.com/office/drawing/2014/main" id="{00000000-0008-0000-0300-00009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37" name="TextBox 1">
          <a:extLst>
            <a:ext uri="{FF2B5EF4-FFF2-40B4-BE49-F238E27FC236}">
              <a16:creationId xmlns:a16="http://schemas.microsoft.com/office/drawing/2014/main" id="{00000000-0008-0000-0300-00009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38" name="TextBox 1">
          <a:extLst>
            <a:ext uri="{FF2B5EF4-FFF2-40B4-BE49-F238E27FC236}">
              <a16:creationId xmlns:a16="http://schemas.microsoft.com/office/drawing/2014/main" id="{00000000-0008-0000-0300-00009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39" name="TextBox 1">
          <a:extLst>
            <a:ext uri="{FF2B5EF4-FFF2-40B4-BE49-F238E27FC236}">
              <a16:creationId xmlns:a16="http://schemas.microsoft.com/office/drawing/2014/main" id="{00000000-0008-0000-0300-00009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40" name="TextBox 11">
          <a:extLst>
            <a:ext uri="{FF2B5EF4-FFF2-40B4-BE49-F238E27FC236}">
              <a16:creationId xmlns:a16="http://schemas.microsoft.com/office/drawing/2014/main" id="{00000000-0008-0000-0300-00009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41" name="TextBox 1">
          <a:extLst>
            <a:ext uri="{FF2B5EF4-FFF2-40B4-BE49-F238E27FC236}">
              <a16:creationId xmlns:a16="http://schemas.microsoft.com/office/drawing/2014/main" id="{00000000-0008-0000-0300-00009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42" name="TextBox 1">
          <a:extLst>
            <a:ext uri="{FF2B5EF4-FFF2-40B4-BE49-F238E27FC236}">
              <a16:creationId xmlns:a16="http://schemas.microsoft.com/office/drawing/2014/main" id="{00000000-0008-0000-0300-00009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43" name="TextBox 1">
          <a:extLst>
            <a:ext uri="{FF2B5EF4-FFF2-40B4-BE49-F238E27FC236}">
              <a16:creationId xmlns:a16="http://schemas.microsoft.com/office/drawing/2014/main" id="{00000000-0008-0000-0300-00009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44" name="TextBox 1">
          <a:extLst>
            <a:ext uri="{FF2B5EF4-FFF2-40B4-BE49-F238E27FC236}">
              <a16:creationId xmlns:a16="http://schemas.microsoft.com/office/drawing/2014/main" id="{00000000-0008-0000-0300-00009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45" name="TextBox 1">
          <a:extLst>
            <a:ext uri="{FF2B5EF4-FFF2-40B4-BE49-F238E27FC236}">
              <a16:creationId xmlns:a16="http://schemas.microsoft.com/office/drawing/2014/main" id="{00000000-0008-0000-0300-00009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46" name="TextBox 1">
          <a:extLst>
            <a:ext uri="{FF2B5EF4-FFF2-40B4-BE49-F238E27FC236}">
              <a16:creationId xmlns:a16="http://schemas.microsoft.com/office/drawing/2014/main" id="{00000000-0008-0000-0300-00009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47" name="TextBox 1">
          <a:extLst>
            <a:ext uri="{FF2B5EF4-FFF2-40B4-BE49-F238E27FC236}">
              <a16:creationId xmlns:a16="http://schemas.microsoft.com/office/drawing/2014/main" id="{00000000-0008-0000-0300-00009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48" name="TextBox 1">
          <a:extLst>
            <a:ext uri="{FF2B5EF4-FFF2-40B4-BE49-F238E27FC236}">
              <a16:creationId xmlns:a16="http://schemas.microsoft.com/office/drawing/2014/main" id="{00000000-0008-0000-0300-00009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49" name="TextBox 1">
          <a:extLst>
            <a:ext uri="{FF2B5EF4-FFF2-40B4-BE49-F238E27FC236}">
              <a16:creationId xmlns:a16="http://schemas.microsoft.com/office/drawing/2014/main" id="{00000000-0008-0000-0300-00009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50" name="TextBox 1">
          <a:extLst>
            <a:ext uri="{FF2B5EF4-FFF2-40B4-BE49-F238E27FC236}">
              <a16:creationId xmlns:a16="http://schemas.microsoft.com/office/drawing/2014/main" id="{00000000-0008-0000-0300-00009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51" name="TextBox 1">
          <a:extLst>
            <a:ext uri="{FF2B5EF4-FFF2-40B4-BE49-F238E27FC236}">
              <a16:creationId xmlns:a16="http://schemas.microsoft.com/office/drawing/2014/main" id="{00000000-0008-0000-0300-00009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52" name="TextBox 1">
          <a:extLst>
            <a:ext uri="{FF2B5EF4-FFF2-40B4-BE49-F238E27FC236}">
              <a16:creationId xmlns:a16="http://schemas.microsoft.com/office/drawing/2014/main" id="{00000000-0008-0000-0300-0000A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53" name="TextBox 1">
          <a:extLst>
            <a:ext uri="{FF2B5EF4-FFF2-40B4-BE49-F238E27FC236}">
              <a16:creationId xmlns:a16="http://schemas.microsoft.com/office/drawing/2014/main" id="{00000000-0008-0000-0300-0000A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54" name="TextBox 1">
          <a:extLst>
            <a:ext uri="{FF2B5EF4-FFF2-40B4-BE49-F238E27FC236}">
              <a16:creationId xmlns:a16="http://schemas.microsoft.com/office/drawing/2014/main" id="{00000000-0008-0000-0300-0000A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55" name="TextBox 1">
          <a:extLst>
            <a:ext uri="{FF2B5EF4-FFF2-40B4-BE49-F238E27FC236}">
              <a16:creationId xmlns:a16="http://schemas.microsoft.com/office/drawing/2014/main" id="{00000000-0008-0000-0300-0000A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56" name="TextBox 1">
          <a:extLst>
            <a:ext uri="{FF2B5EF4-FFF2-40B4-BE49-F238E27FC236}">
              <a16:creationId xmlns:a16="http://schemas.microsoft.com/office/drawing/2014/main" id="{00000000-0008-0000-0300-0000A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57" name="TextBox 1">
          <a:extLst>
            <a:ext uri="{FF2B5EF4-FFF2-40B4-BE49-F238E27FC236}">
              <a16:creationId xmlns:a16="http://schemas.microsoft.com/office/drawing/2014/main" id="{00000000-0008-0000-0300-0000A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58" name="TextBox 1">
          <a:extLst>
            <a:ext uri="{FF2B5EF4-FFF2-40B4-BE49-F238E27FC236}">
              <a16:creationId xmlns:a16="http://schemas.microsoft.com/office/drawing/2014/main" id="{00000000-0008-0000-0300-0000A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59" name="TextBox 8358">
          <a:extLst>
            <a:ext uri="{FF2B5EF4-FFF2-40B4-BE49-F238E27FC236}">
              <a16:creationId xmlns:a16="http://schemas.microsoft.com/office/drawing/2014/main" id="{00000000-0008-0000-0300-0000A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60" name="TextBox 1">
          <a:extLst>
            <a:ext uri="{FF2B5EF4-FFF2-40B4-BE49-F238E27FC236}">
              <a16:creationId xmlns:a16="http://schemas.microsoft.com/office/drawing/2014/main" id="{00000000-0008-0000-0300-0000A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61" name="TextBox 1">
          <a:extLst>
            <a:ext uri="{FF2B5EF4-FFF2-40B4-BE49-F238E27FC236}">
              <a16:creationId xmlns:a16="http://schemas.microsoft.com/office/drawing/2014/main" id="{00000000-0008-0000-0300-0000A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62" name="TextBox 1">
          <a:extLst>
            <a:ext uri="{FF2B5EF4-FFF2-40B4-BE49-F238E27FC236}">
              <a16:creationId xmlns:a16="http://schemas.microsoft.com/office/drawing/2014/main" id="{00000000-0008-0000-0300-0000A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63" name="TextBox 1">
          <a:extLst>
            <a:ext uri="{FF2B5EF4-FFF2-40B4-BE49-F238E27FC236}">
              <a16:creationId xmlns:a16="http://schemas.microsoft.com/office/drawing/2014/main" id="{00000000-0008-0000-0300-0000A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64" name="TextBox 1">
          <a:extLst>
            <a:ext uri="{FF2B5EF4-FFF2-40B4-BE49-F238E27FC236}">
              <a16:creationId xmlns:a16="http://schemas.microsoft.com/office/drawing/2014/main" id="{00000000-0008-0000-0300-0000A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65" name="TextBox 1">
          <a:extLst>
            <a:ext uri="{FF2B5EF4-FFF2-40B4-BE49-F238E27FC236}">
              <a16:creationId xmlns:a16="http://schemas.microsoft.com/office/drawing/2014/main" id="{00000000-0008-0000-0300-0000A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66" name="TextBox 1">
          <a:extLst>
            <a:ext uri="{FF2B5EF4-FFF2-40B4-BE49-F238E27FC236}">
              <a16:creationId xmlns:a16="http://schemas.microsoft.com/office/drawing/2014/main" id="{00000000-0008-0000-0300-0000A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67" name="TextBox 1">
          <a:extLst>
            <a:ext uri="{FF2B5EF4-FFF2-40B4-BE49-F238E27FC236}">
              <a16:creationId xmlns:a16="http://schemas.microsoft.com/office/drawing/2014/main" id="{00000000-0008-0000-0300-0000A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68" name="TextBox 1">
          <a:extLst>
            <a:ext uri="{FF2B5EF4-FFF2-40B4-BE49-F238E27FC236}">
              <a16:creationId xmlns:a16="http://schemas.microsoft.com/office/drawing/2014/main" id="{00000000-0008-0000-0300-0000B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69" name="TextBox 1">
          <a:extLst>
            <a:ext uri="{FF2B5EF4-FFF2-40B4-BE49-F238E27FC236}">
              <a16:creationId xmlns:a16="http://schemas.microsoft.com/office/drawing/2014/main" id="{00000000-0008-0000-0300-0000B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70" name="TextBox 1">
          <a:extLst>
            <a:ext uri="{FF2B5EF4-FFF2-40B4-BE49-F238E27FC236}">
              <a16:creationId xmlns:a16="http://schemas.microsoft.com/office/drawing/2014/main" id="{00000000-0008-0000-0300-0000B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71" name="TextBox 1">
          <a:extLst>
            <a:ext uri="{FF2B5EF4-FFF2-40B4-BE49-F238E27FC236}">
              <a16:creationId xmlns:a16="http://schemas.microsoft.com/office/drawing/2014/main" id="{00000000-0008-0000-0300-0000B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72" name="TextBox 1">
          <a:extLst>
            <a:ext uri="{FF2B5EF4-FFF2-40B4-BE49-F238E27FC236}">
              <a16:creationId xmlns:a16="http://schemas.microsoft.com/office/drawing/2014/main" id="{00000000-0008-0000-0300-0000B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73" name="TextBox 1">
          <a:extLst>
            <a:ext uri="{FF2B5EF4-FFF2-40B4-BE49-F238E27FC236}">
              <a16:creationId xmlns:a16="http://schemas.microsoft.com/office/drawing/2014/main" id="{00000000-0008-0000-0300-0000B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74" name="TextBox 1">
          <a:extLst>
            <a:ext uri="{FF2B5EF4-FFF2-40B4-BE49-F238E27FC236}">
              <a16:creationId xmlns:a16="http://schemas.microsoft.com/office/drawing/2014/main" id="{00000000-0008-0000-0300-0000B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75" name="TextBox 1">
          <a:extLst>
            <a:ext uri="{FF2B5EF4-FFF2-40B4-BE49-F238E27FC236}">
              <a16:creationId xmlns:a16="http://schemas.microsoft.com/office/drawing/2014/main" id="{00000000-0008-0000-0300-0000B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76" name="TextBox 1">
          <a:extLst>
            <a:ext uri="{FF2B5EF4-FFF2-40B4-BE49-F238E27FC236}">
              <a16:creationId xmlns:a16="http://schemas.microsoft.com/office/drawing/2014/main" id="{00000000-0008-0000-0300-0000B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77" name="TextBox 1">
          <a:extLst>
            <a:ext uri="{FF2B5EF4-FFF2-40B4-BE49-F238E27FC236}">
              <a16:creationId xmlns:a16="http://schemas.microsoft.com/office/drawing/2014/main" id="{00000000-0008-0000-0300-0000B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78" name="TextBox 1">
          <a:extLst>
            <a:ext uri="{FF2B5EF4-FFF2-40B4-BE49-F238E27FC236}">
              <a16:creationId xmlns:a16="http://schemas.microsoft.com/office/drawing/2014/main" id="{00000000-0008-0000-0300-0000B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79" name="TextBox 11">
          <a:extLst>
            <a:ext uri="{FF2B5EF4-FFF2-40B4-BE49-F238E27FC236}">
              <a16:creationId xmlns:a16="http://schemas.microsoft.com/office/drawing/2014/main" id="{00000000-0008-0000-0300-0000B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80" name="TextBox 1">
          <a:extLst>
            <a:ext uri="{FF2B5EF4-FFF2-40B4-BE49-F238E27FC236}">
              <a16:creationId xmlns:a16="http://schemas.microsoft.com/office/drawing/2014/main" id="{00000000-0008-0000-0300-0000B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81" name="TextBox 1">
          <a:extLst>
            <a:ext uri="{FF2B5EF4-FFF2-40B4-BE49-F238E27FC236}">
              <a16:creationId xmlns:a16="http://schemas.microsoft.com/office/drawing/2014/main" id="{00000000-0008-0000-0300-0000B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82" name="TextBox 1">
          <a:extLst>
            <a:ext uri="{FF2B5EF4-FFF2-40B4-BE49-F238E27FC236}">
              <a16:creationId xmlns:a16="http://schemas.microsoft.com/office/drawing/2014/main" id="{00000000-0008-0000-0300-0000B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83" name="TextBox 1">
          <a:extLst>
            <a:ext uri="{FF2B5EF4-FFF2-40B4-BE49-F238E27FC236}">
              <a16:creationId xmlns:a16="http://schemas.microsoft.com/office/drawing/2014/main" id="{00000000-0008-0000-0300-0000B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84" name="TextBox 1">
          <a:extLst>
            <a:ext uri="{FF2B5EF4-FFF2-40B4-BE49-F238E27FC236}">
              <a16:creationId xmlns:a16="http://schemas.microsoft.com/office/drawing/2014/main" id="{00000000-0008-0000-0300-0000C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85" name="TextBox 1">
          <a:extLst>
            <a:ext uri="{FF2B5EF4-FFF2-40B4-BE49-F238E27FC236}">
              <a16:creationId xmlns:a16="http://schemas.microsoft.com/office/drawing/2014/main" id="{00000000-0008-0000-0300-0000C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86" name="TextBox 1">
          <a:extLst>
            <a:ext uri="{FF2B5EF4-FFF2-40B4-BE49-F238E27FC236}">
              <a16:creationId xmlns:a16="http://schemas.microsoft.com/office/drawing/2014/main" id="{00000000-0008-0000-0300-0000C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87" name="TextBox 1">
          <a:extLst>
            <a:ext uri="{FF2B5EF4-FFF2-40B4-BE49-F238E27FC236}">
              <a16:creationId xmlns:a16="http://schemas.microsoft.com/office/drawing/2014/main" id="{00000000-0008-0000-0300-0000C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88" name="TextBox 1">
          <a:extLst>
            <a:ext uri="{FF2B5EF4-FFF2-40B4-BE49-F238E27FC236}">
              <a16:creationId xmlns:a16="http://schemas.microsoft.com/office/drawing/2014/main" id="{00000000-0008-0000-0300-0000C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89" name="TextBox 1">
          <a:extLst>
            <a:ext uri="{FF2B5EF4-FFF2-40B4-BE49-F238E27FC236}">
              <a16:creationId xmlns:a16="http://schemas.microsoft.com/office/drawing/2014/main" id="{00000000-0008-0000-0300-0000C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90" name="TextBox 1">
          <a:extLst>
            <a:ext uri="{FF2B5EF4-FFF2-40B4-BE49-F238E27FC236}">
              <a16:creationId xmlns:a16="http://schemas.microsoft.com/office/drawing/2014/main" id="{00000000-0008-0000-0300-0000C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91" name="TextBox 1">
          <a:extLst>
            <a:ext uri="{FF2B5EF4-FFF2-40B4-BE49-F238E27FC236}">
              <a16:creationId xmlns:a16="http://schemas.microsoft.com/office/drawing/2014/main" id="{00000000-0008-0000-0300-0000C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92" name="TextBox 1">
          <a:extLst>
            <a:ext uri="{FF2B5EF4-FFF2-40B4-BE49-F238E27FC236}">
              <a16:creationId xmlns:a16="http://schemas.microsoft.com/office/drawing/2014/main" id="{00000000-0008-0000-0300-0000C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93" name="TextBox 1">
          <a:extLst>
            <a:ext uri="{FF2B5EF4-FFF2-40B4-BE49-F238E27FC236}">
              <a16:creationId xmlns:a16="http://schemas.microsoft.com/office/drawing/2014/main" id="{00000000-0008-0000-0300-0000C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94" name="TextBox 1">
          <a:extLst>
            <a:ext uri="{FF2B5EF4-FFF2-40B4-BE49-F238E27FC236}">
              <a16:creationId xmlns:a16="http://schemas.microsoft.com/office/drawing/2014/main" id="{00000000-0008-0000-0300-0000C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95" name="TextBox 1">
          <a:extLst>
            <a:ext uri="{FF2B5EF4-FFF2-40B4-BE49-F238E27FC236}">
              <a16:creationId xmlns:a16="http://schemas.microsoft.com/office/drawing/2014/main" id="{00000000-0008-0000-0300-0000C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96" name="TextBox 1">
          <a:extLst>
            <a:ext uri="{FF2B5EF4-FFF2-40B4-BE49-F238E27FC236}">
              <a16:creationId xmlns:a16="http://schemas.microsoft.com/office/drawing/2014/main" id="{00000000-0008-0000-0300-0000C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97" name="TextBox 1">
          <a:extLst>
            <a:ext uri="{FF2B5EF4-FFF2-40B4-BE49-F238E27FC236}">
              <a16:creationId xmlns:a16="http://schemas.microsoft.com/office/drawing/2014/main" id="{00000000-0008-0000-0300-0000C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98" name="TextBox 11">
          <a:extLst>
            <a:ext uri="{FF2B5EF4-FFF2-40B4-BE49-F238E27FC236}">
              <a16:creationId xmlns:a16="http://schemas.microsoft.com/office/drawing/2014/main" id="{00000000-0008-0000-0300-0000C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399" name="TextBox 1">
          <a:extLst>
            <a:ext uri="{FF2B5EF4-FFF2-40B4-BE49-F238E27FC236}">
              <a16:creationId xmlns:a16="http://schemas.microsoft.com/office/drawing/2014/main" id="{00000000-0008-0000-0300-0000C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00" name="TextBox 1">
          <a:extLst>
            <a:ext uri="{FF2B5EF4-FFF2-40B4-BE49-F238E27FC236}">
              <a16:creationId xmlns:a16="http://schemas.microsoft.com/office/drawing/2014/main" id="{00000000-0008-0000-0300-0000D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01" name="TextBox 1">
          <a:extLst>
            <a:ext uri="{FF2B5EF4-FFF2-40B4-BE49-F238E27FC236}">
              <a16:creationId xmlns:a16="http://schemas.microsoft.com/office/drawing/2014/main" id="{00000000-0008-0000-0300-0000D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02" name="TextBox 1">
          <a:extLst>
            <a:ext uri="{FF2B5EF4-FFF2-40B4-BE49-F238E27FC236}">
              <a16:creationId xmlns:a16="http://schemas.microsoft.com/office/drawing/2014/main" id="{00000000-0008-0000-0300-0000D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03" name="TextBox 1">
          <a:extLst>
            <a:ext uri="{FF2B5EF4-FFF2-40B4-BE49-F238E27FC236}">
              <a16:creationId xmlns:a16="http://schemas.microsoft.com/office/drawing/2014/main" id="{00000000-0008-0000-0300-0000D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04" name="TextBox 1">
          <a:extLst>
            <a:ext uri="{FF2B5EF4-FFF2-40B4-BE49-F238E27FC236}">
              <a16:creationId xmlns:a16="http://schemas.microsoft.com/office/drawing/2014/main" id="{00000000-0008-0000-0300-0000D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05" name="TextBox 1">
          <a:extLst>
            <a:ext uri="{FF2B5EF4-FFF2-40B4-BE49-F238E27FC236}">
              <a16:creationId xmlns:a16="http://schemas.microsoft.com/office/drawing/2014/main" id="{00000000-0008-0000-0300-0000D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06" name="TextBox 1">
          <a:extLst>
            <a:ext uri="{FF2B5EF4-FFF2-40B4-BE49-F238E27FC236}">
              <a16:creationId xmlns:a16="http://schemas.microsoft.com/office/drawing/2014/main" id="{00000000-0008-0000-0300-0000D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07" name="TextBox 1">
          <a:extLst>
            <a:ext uri="{FF2B5EF4-FFF2-40B4-BE49-F238E27FC236}">
              <a16:creationId xmlns:a16="http://schemas.microsoft.com/office/drawing/2014/main" id="{00000000-0008-0000-0300-0000D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08" name="TextBox 1">
          <a:extLst>
            <a:ext uri="{FF2B5EF4-FFF2-40B4-BE49-F238E27FC236}">
              <a16:creationId xmlns:a16="http://schemas.microsoft.com/office/drawing/2014/main" id="{00000000-0008-0000-0300-0000D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09" name="TextBox 1">
          <a:extLst>
            <a:ext uri="{FF2B5EF4-FFF2-40B4-BE49-F238E27FC236}">
              <a16:creationId xmlns:a16="http://schemas.microsoft.com/office/drawing/2014/main" id="{00000000-0008-0000-0300-0000D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10" name="TextBox 1">
          <a:extLst>
            <a:ext uri="{FF2B5EF4-FFF2-40B4-BE49-F238E27FC236}">
              <a16:creationId xmlns:a16="http://schemas.microsoft.com/office/drawing/2014/main" id="{00000000-0008-0000-0300-0000D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11" name="TextBox 1">
          <a:extLst>
            <a:ext uri="{FF2B5EF4-FFF2-40B4-BE49-F238E27FC236}">
              <a16:creationId xmlns:a16="http://schemas.microsoft.com/office/drawing/2014/main" id="{00000000-0008-0000-0300-0000D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12" name="TextBox 1">
          <a:extLst>
            <a:ext uri="{FF2B5EF4-FFF2-40B4-BE49-F238E27FC236}">
              <a16:creationId xmlns:a16="http://schemas.microsoft.com/office/drawing/2014/main" id="{00000000-0008-0000-0300-0000D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13" name="TextBox 1">
          <a:extLst>
            <a:ext uri="{FF2B5EF4-FFF2-40B4-BE49-F238E27FC236}">
              <a16:creationId xmlns:a16="http://schemas.microsoft.com/office/drawing/2014/main" id="{00000000-0008-0000-0300-0000D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14" name="TextBox 1">
          <a:extLst>
            <a:ext uri="{FF2B5EF4-FFF2-40B4-BE49-F238E27FC236}">
              <a16:creationId xmlns:a16="http://schemas.microsoft.com/office/drawing/2014/main" id="{00000000-0008-0000-0300-0000D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15" name="TextBox 1">
          <a:extLst>
            <a:ext uri="{FF2B5EF4-FFF2-40B4-BE49-F238E27FC236}">
              <a16:creationId xmlns:a16="http://schemas.microsoft.com/office/drawing/2014/main" id="{00000000-0008-0000-0300-0000D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16" name="TextBox 1">
          <a:extLst>
            <a:ext uri="{FF2B5EF4-FFF2-40B4-BE49-F238E27FC236}">
              <a16:creationId xmlns:a16="http://schemas.microsoft.com/office/drawing/2014/main" id="{00000000-0008-0000-0300-0000E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17" name="TextBox 11">
          <a:extLst>
            <a:ext uri="{FF2B5EF4-FFF2-40B4-BE49-F238E27FC236}">
              <a16:creationId xmlns:a16="http://schemas.microsoft.com/office/drawing/2014/main" id="{00000000-0008-0000-0300-0000E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18" name="TextBox 1">
          <a:extLst>
            <a:ext uri="{FF2B5EF4-FFF2-40B4-BE49-F238E27FC236}">
              <a16:creationId xmlns:a16="http://schemas.microsoft.com/office/drawing/2014/main" id="{00000000-0008-0000-0300-0000E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19" name="TextBox 1">
          <a:extLst>
            <a:ext uri="{FF2B5EF4-FFF2-40B4-BE49-F238E27FC236}">
              <a16:creationId xmlns:a16="http://schemas.microsoft.com/office/drawing/2014/main" id="{00000000-0008-0000-0300-0000E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20" name="TextBox 1">
          <a:extLst>
            <a:ext uri="{FF2B5EF4-FFF2-40B4-BE49-F238E27FC236}">
              <a16:creationId xmlns:a16="http://schemas.microsoft.com/office/drawing/2014/main" id="{00000000-0008-0000-0300-0000E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21" name="TextBox 1">
          <a:extLst>
            <a:ext uri="{FF2B5EF4-FFF2-40B4-BE49-F238E27FC236}">
              <a16:creationId xmlns:a16="http://schemas.microsoft.com/office/drawing/2014/main" id="{00000000-0008-0000-0300-0000E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22" name="TextBox 1">
          <a:extLst>
            <a:ext uri="{FF2B5EF4-FFF2-40B4-BE49-F238E27FC236}">
              <a16:creationId xmlns:a16="http://schemas.microsoft.com/office/drawing/2014/main" id="{00000000-0008-0000-0300-0000E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23" name="TextBox 1">
          <a:extLst>
            <a:ext uri="{FF2B5EF4-FFF2-40B4-BE49-F238E27FC236}">
              <a16:creationId xmlns:a16="http://schemas.microsoft.com/office/drawing/2014/main" id="{00000000-0008-0000-0300-0000E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24" name="TextBox 1">
          <a:extLst>
            <a:ext uri="{FF2B5EF4-FFF2-40B4-BE49-F238E27FC236}">
              <a16:creationId xmlns:a16="http://schemas.microsoft.com/office/drawing/2014/main" id="{00000000-0008-0000-0300-0000E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25" name="TextBox 1">
          <a:extLst>
            <a:ext uri="{FF2B5EF4-FFF2-40B4-BE49-F238E27FC236}">
              <a16:creationId xmlns:a16="http://schemas.microsoft.com/office/drawing/2014/main" id="{00000000-0008-0000-0300-0000E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26" name="TextBox 1">
          <a:extLst>
            <a:ext uri="{FF2B5EF4-FFF2-40B4-BE49-F238E27FC236}">
              <a16:creationId xmlns:a16="http://schemas.microsoft.com/office/drawing/2014/main" id="{00000000-0008-0000-0300-0000E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27" name="TextBox 1">
          <a:extLst>
            <a:ext uri="{FF2B5EF4-FFF2-40B4-BE49-F238E27FC236}">
              <a16:creationId xmlns:a16="http://schemas.microsoft.com/office/drawing/2014/main" id="{00000000-0008-0000-0300-0000E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28" name="TextBox 1">
          <a:extLst>
            <a:ext uri="{FF2B5EF4-FFF2-40B4-BE49-F238E27FC236}">
              <a16:creationId xmlns:a16="http://schemas.microsoft.com/office/drawing/2014/main" id="{00000000-0008-0000-0300-0000E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29" name="TextBox 1">
          <a:extLst>
            <a:ext uri="{FF2B5EF4-FFF2-40B4-BE49-F238E27FC236}">
              <a16:creationId xmlns:a16="http://schemas.microsoft.com/office/drawing/2014/main" id="{00000000-0008-0000-0300-0000E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30" name="TextBox 1">
          <a:extLst>
            <a:ext uri="{FF2B5EF4-FFF2-40B4-BE49-F238E27FC236}">
              <a16:creationId xmlns:a16="http://schemas.microsoft.com/office/drawing/2014/main" id="{00000000-0008-0000-0300-0000E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31" name="TextBox 1">
          <a:extLst>
            <a:ext uri="{FF2B5EF4-FFF2-40B4-BE49-F238E27FC236}">
              <a16:creationId xmlns:a16="http://schemas.microsoft.com/office/drawing/2014/main" id="{00000000-0008-0000-0300-0000E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32" name="TextBox 1">
          <a:extLst>
            <a:ext uri="{FF2B5EF4-FFF2-40B4-BE49-F238E27FC236}">
              <a16:creationId xmlns:a16="http://schemas.microsoft.com/office/drawing/2014/main" id="{00000000-0008-0000-0300-0000F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33" name="TextBox 1">
          <a:extLst>
            <a:ext uri="{FF2B5EF4-FFF2-40B4-BE49-F238E27FC236}">
              <a16:creationId xmlns:a16="http://schemas.microsoft.com/office/drawing/2014/main" id="{00000000-0008-0000-0300-0000F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34" name="TextBox 1">
          <a:extLst>
            <a:ext uri="{FF2B5EF4-FFF2-40B4-BE49-F238E27FC236}">
              <a16:creationId xmlns:a16="http://schemas.microsoft.com/office/drawing/2014/main" id="{00000000-0008-0000-0300-0000F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35" name="TextBox 1">
          <a:extLst>
            <a:ext uri="{FF2B5EF4-FFF2-40B4-BE49-F238E27FC236}">
              <a16:creationId xmlns:a16="http://schemas.microsoft.com/office/drawing/2014/main" id="{00000000-0008-0000-0300-0000F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36" name="TextBox 11">
          <a:extLst>
            <a:ext uri="{FF2B5EF4-FFF2-40B4-BE49-F238E27FC236}">
              <a16:creationId xmlns:a16="http://schemas.microsoft.com/office/drawing/2014/main" id="{00000000-0008-0000-0300-0000F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37" name="TextBox 1">
          <a:extLst>
            <a:ext uri="{FF2B5EF4-FFF2-40B4-BE49-F238E27FC236}">
              <a16:creationId xmlns:a16="http://schemas.microsoft.com/office/drawing/2014/main" id="{00000000-0008-0000-0300-0000F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38" name="TextBox 1">
          <a:extLst>
            <a:ext uri="{FF2B5EF4-FFF2-40B4-BE49-F238E27FC236}">
              <a16:creationId xmlns:a16="http://schemas.microsoft.com/office/drawing/2014/main" id="{00000000-0008-0000-0300-0000F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39" name="TextBox 1">
          <a:extLst>
            <a:ext uri="{FF2B5EF4-FFF2-40B4-BE49-F238E27FC236}">
              <a16:creationId xmlns:a16="http://schemas.microsoft.com/office/drawing/2014/main" id="{00000000-0008-0000-0300-0000F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40" name="TextBox 1">
          <a:extLst>
            <a:ext uri="{FF2B5EF4-FFF2-40B4-BE49-F238E27FC236}">
              <a16:creationId xmlns:a16="http://schemas.microsoft.com/office/drawing/2014/main" id="{00000000-0008-0000-0300-0000F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41" name="TextBox 1">
          <a:extLst>
            <a:ext uri="{FF2B5EF4-FFF2-40B4-BE49-F238E27FC236}">
              <a16:creationId xmlns:a16="http://schemas.microsoft.com/office/drawing/2014/main" id="{00000000-0008-0000-0300-0000F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42" name="TextBox 1">
          <a:extLst>
            <a:ext uri="{FF2B5EF4-FFF2-40B4-BE49-F238E27FC236}">
              <a16:creationId xmlns:a16="http://schemas.microsoft.com/office/drawing/2014/main" id="{00000000-0008-0000-0300-0000F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43" name="TextBox 1">
          <a:extLst>
            <a:ext uri="{FF2B5EF4-FFF2-40B4-BE49-F238E27FC236}">
              <a16:creationId xmlns:a16="http://schemas.microsoft.com/office/drawing/2014/main" id="{00000000-0008-0000-0300-0000F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44" name="TextBox 1">
          <a:extLst>
            <a:ext uri="{FF2B5EF4-FFF2-40B4-BE49-F238E27FC236}">
              <a16:creationId xmlns:a16="http://schemas.microsoft.com/office/drawing/2014/main" id="{00000000-0008-0000-0300-0000F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45" name="TextBox 1">
          <a:extLst>
            <a:ext uri="{FF2B5EF4-FFF2-40B4-BE49-F238E27FC236}">
              <a16:creationId xmlns:a16="http://schemas.microsoft.com/office/drawing/2014/main" id="{00000000-0008-0000-0300-0000F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46" name="TextBox 1">
          <a:extLst>
            <a:ext uri="{FF2B5EF4-FFF2-40B4-BE49-F238E27FC236}">
              <a16:creationId xmlns:a16="http://schemas.microsoft.com/office/drawing/2014/main" id="{00000000-0008-0000-0300-0000F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47" name="TextBox 1">
          <a:extLst>
            <a:ext uri="{FF2B5EF4-FFF2-40B4-BE49-F238E27FC236}">
              <a16:creationId xmlns:a16="http://schemas.microsoft.com/office/drawing/2014/main" id="{00000000-0008-0000-0300-0000F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48" name="TextBox 1">
          <a:extLst>
            <a:ext uri="{FF2B5EF4-FFF2-40B4-BE49-F238E27FC236}">
              <a16:creationId xmlns:a16="http://schemas.microsoft.com/office/drawing/2014/main" id="{00000000-0008-0000-0300-00000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49" name="TextBox 1">
          <a:extLst>
            <a:ext uri="{FF2B5EF4-FFF2-40B4-BE49-F238E27FC236}">
              <a16:creationId xmlns:a16="http://schemas.microsoft.com/office/drawing/2014/main" id="{00000000-0008-0000-0300-00000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50" name="TextBox 1">
          <a:extLst>
            <a:ext uri="{FF2B5EF4-FFF2-40B4-BE49-F238E27FC236}">
              <a16:creationId xmlns:a16="http://schemas.microsoft.com/office/drawing/2014/main" id="{00000000-0008-0000-0300-00000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51" name="TextBox 1">
          <a:extLst>
            <a:ext uri="{FF2B5EF4-FFF2-40B4-BE49-F238E27FC236}">
              <a16:creationId xmlns:a16="http://schemas.microsoft.com/office/drawing/2014/main" id="{00000000-0008-0000-0300-00000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52" name="TextBox 1">
          <a:extLst>
            <a:ext uri="{FF2B5EF4-FFF2-40B4-BE49-F238E27FC236}">
              <a16:creationId xmlns:a16="http://schemas.microsoft.com/office/drawing/2014/main" id="{00000000-0008-0000-0300-00000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53" name="TextBox 1">
          <a:extLst>
            <a:ext uri="{FF2B5EF4-FFF2-40B4-BE49-F238E27FC236}">
              <a16:creationId xmlns:a16="http://schemas.microsoft.com/office/drawing/2014/main" id="{00000000-0008-0000-0300-00000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54" name="TextBox 1">
          <a:extLst>
            <a:ext uri="{FF2B5EF4-FFF2-40B4-BE49-F238E27FC236}">
              <a16:creationId xmlns:a16="http://schemas.microsoft.com/office/drawing/2014/main" id="{00000000-0008-0000-0300-00000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55" name="TextBox 11">
          <a:extLst>
            <a:ext uri="{FF2B5EF4-FFF2-40B4-BE49-F238E27FC236}">
              <a16:creationId xmlns:a16="http://schemas.microsoft.com/office/drawing/2014/main" id="{00000000-0008-0000-0300-00000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56" name="TextBox 1">
          <a:extLst>
            <a:ext uri="{FF2B5EF4-FFF2-40B4-BE49-F238E27FC236}">
              <a16:creationId xmlns:a16="http://schemas.microsoft.com/office/drawing/2014/main" id="{00000000-0008-0000-0300-00000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57" name="TextBox 1">
          <a:extLst>
            <a:ext uri="{FF2B5EF4-FFF2-40B4-BE49-F238E27FC236}">
              <a16:creationId xmlns:a16="http://schemas.microsoft.com/office/drawing/2014/main" id="{00000000-0008-0000-0300-00000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58" name="TextBox 1">
          <a:extLst>
            <a:ext uri="{FF2B5EF4-FFF2-40B4-BE49-F238E27FC236}">
              <a16:creationId xmlns:a16="http://schemas.microsoft.com/office/drawing/2014/main" id="{00000000-0008-0000-0300-00000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59" name="TextBox 1">
          <a:extLst>
            <a:ext uri="{FF2B5EF4-FFF2-40B4-BE49-F238E27FC236}">
              <a16:creationId xmlns:a16="http://schemas.microsoft.com/office/drawing/2014/main" id="{00000000-0008-0000-0300-00000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60" name="TextBox 1">
          <a:extLst>
            <a:ext uri="{FF2B5EF4-FFF2-40B4-BE49-F238E27FC236}">
              <a16:creationId xmlns:a16="http://schemas.microsoft.com/office/drawing/2014/main" id="{00000000-0008-0000-0300-00000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61" name="TextBox 1">
          <a:extLst>
            <a:ext uri="{FF2B5EF4-FFF2-40B4-BE49-F238E27FC236}">
              <a16:creationId xmlns:a16="http://schemas.microsoft.com/office/drawing/2014/main" id="{00000000-0008-0000-0300-00000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62" name="TextBox 1">
          <a:extLst>
            <a:ext uri="{FF2B5EF4-FFF2-40B4-BE49-F238E27FC236}">
              <a16:creationId xmlns:a16="http://schemas.microsoft.com/office/drawing/2014/main" id="{00000000-0008-0000-0300-00000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63" name="TextBox 1">
          <a:extLst>
            <a:ext uri="{FF2B5EF4-FFF2-40B4-BE49-F238E27FC236}">
              <a16:creationId xmlns:a16="http://schemas.microsoft.com/office/drawing/2014/main" id="{00000000-0008-0000-0300-00000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64" name="TextBox 1">
          <a:extLst>
            <a:ext uri="{FF2B5EF4-FFF2-40B4-BE49-F238E27FC236}">
              <a16:creationId xmlns:a16="http://schemas.microsoft.com/office/drawing/2014/main" id="{00000000-0008-0000-0300-00001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65" name="TextBox 1">
          <a:extLst>
            <a:ext uri="{FF2B5EF4-FFF2-40B4-BE49-F238E27FC236}">
              <a16:creationId xmlns:a16="http://schemas.microsoft.com/office/drawing/2014/main" id="{00000000-0008-0000-0300-00001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66" name="TextBox 1">
          <a:extLst>
            <a:ext uri="{FF2B5EF4-FFF2-40B4-BE49-F238E27FC236}">
              <a16:creationId xmlns:a16="http://schemas.microsoft.com/office/drawing/2014/main" id="{00000000-0008-0000-0300-00001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67" name="TextBox 1">
          <a:extLst>
            <a:ext uri="{FF2B5EF4-FFF2-40B4-BE49-F238E27FC236}">
              <a16:creationId xmlns:a16="http://schemas.microsoft.com/office/drawing/2014/main" id="{00000000-0008-0000-0300-00001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68" name="TextBox 1">
          <a:extLst>
            <a:ext uri="{FF2B5EF4-FFF2-40B4-BE49-F238E27FC236}">
              <a16:creationId xmlns:a16="http://schemas.microsoft.com/office/drawing/2014/main" id="{00000000-0008-0000-0300-00001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69" name="TextBox 1">
          <a:extLst>
            <a:ext uri="{FF2B5EF4-FFF2-40B4-BE49-F238E27FC236}">
              <a16:creationId xmlns:a16="http://schemas.microsoft.com/office/drawing/2014/main" id="{00000000-0008-0000-0300-00001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70" name="TextBox 1">
          <a:extLst>
            <a:ext uri="{FF2B5EF4-FFF2-40B4-BE49-F238E27FC236}">
              <a16:creationId xmlns:a16="http://schemas.microsoft.com/office/drawing/2014/main" id="{00000000-0008-0000-0300-00001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71" name="TextBox 1">
          <a:extLst>
            <a:ext uri="{FF2B5EF4-FFF2-40B4-BE49-F238E27FC236}">
              <a16:creationId xmlns:a16="http://schemas.microsoft.com/office/drawing/2014/main" id="{00000000-0008-0000-0300-00001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72" name="TextBox 1">
          <a:extLst>
            <a:ext uri="{FF2B5EF4-FFF2-40B4-BE49-F238E27FC236}">
              <a16:creationId xmlns:a16="http://schemas.microsoft.com/office/drawing/2014/main" id="{00000000-0008-0000-0300-00001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73" name="TextBox 1">
          <a:extLst>
            <a:ext uri="{FF2B5EF4-FFF2-40B4-BE49-F238E27FC236}">
              <a16:creationId xmlns:a16="http://schemas.microsoft.com/office/drawing/2014/main" id="{00000000-0008-0000-0300-00001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74" name="TextBox 1">
          <a:extLst>
            <a:ext uri="{FF2B5EF4-FFF2-40B4-BE49-F238E27FC236}">
              <a16:creationId xmlns:a16="http://schemas.microsoft.com/office/drawing/2014/main" id="{00000000-0008-0000-0300-00001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75" name="TextBox 11">
          <a:extLst>
            <a:ext uri="{FF2B5EF4-FFF2-40B4-BE49-F238E27FC236}">
              <a16:creationId xmlns:a16="http://schemas.microsoft.com/office/drawing/2014/main" id="{00000000-0008-0000-0300-00001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76" name="TextBox 1">
          <a:extLst>
            <a:ext uri="{FF2B5EF4-FFF2-40B4-BE49-F238E27FC236}">
              <a16:creationId xmlns:a16="http://schemas.microsoft.com/office/drawing/2014/main" id="{00000000-0008-0000-0300-00001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77" name="TextBox 1">
          <a:extLst>
            <a:ext uri="{FF2B5EF4-FFF2-40B4-BE49-F238E27FC236}">
              <a16:creationId xmlns:a16="http://schemas.microsoft.com/office/drawing/2014/main" id="{00000000-0008-0000-0300-00001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78" name="TextBox 1">
          <a:extLst>
            <a:ext uri="{FF2B5EF4-FFF2-40B4-BE49-F238E27FC236}">
              <a16:creationId xmlns:a16="http://schemas.microsoft.com/office/drawing/2014/main" id="{00000000-0008-0000-0300-00001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79" name="TextBox 1">
          <a:extLst>
            <a:ext uri="{FF2B5EF4-FFF2-40B4-BE49-F238E27FC236}">
              <a16:creationId xmlns:a16="http://schemas.microsoft.com/office/drawing/2014/main" id="{00000000-0008-0000-0300-00001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80" name="TextBox 1">
          <a:extLst>
            <a:ext uri="{FF2B5EF4-FFF2-40B4-BE49-F238E27FC236}">
              <a16:creationId xmlns:a16="http://schemas.microsoft.com/office/drawing/2014/main" id="{00000000-0008-0000-0300-00002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81" name="TextBox 1">
          <a:extLst>
            <a:ext uri="{FF2B5EF4-FFF2-40B4-BE49-F238E27FC236}">
              <a16:creationId xmlns:a16="http://schemas.microsoft.com/office/drawing/2014/main" id="{00000000-0008-0000-0300-00002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82" name="TextBox 1">
          <a:extLst>
            <a:ext uri="{FF2B5EF4-FFF2-40B4-BE49-F238E27FC236}">
              <a16:creationId xmlns:a16="http://schemas.microsoft.com/office/drawing/2014/main" id="{00000000-0008-0000-0300-00002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83" name="TextBox 1">
          <a:extLst>
            <a:ext uri="{FF2B5EF4-FFF2-40B4-BE49-F238E27FC236}">
              <a16:creationId xmlns:a16="http://schemas.microsoft.com/office/drawing/2014/main" id="{00000000-0008-0000-0300-00002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84" name="TextBox 1">
          <a:extLst>
            <a:ext uri="{FF2B5EF4-FFF2-40B4-BE49-F238E27FC236}">
              <a16:creationId xmlns:a16="http://schemas.microsoft.com/office/drawing/2014/main" id="{00000000-0008-0000-0300-00002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85" name="TextBox 1">
          <a:extLst>
            <a:ext uri="{FF2B5EF4-FFF2-40B4-BE49-F238E27FC236}">
              <a16:creationId xmlns:a16="http://schemas.microsoft.com/office/drawing/2014/main" id="{00000000-0008-0000-0300-00002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86" name="TextBox 1">
          <a:extLst>
            <a:ext uri="{FF2B5EF4-FFF2-40B4-BE49-F238E27FC236}">
              <a16:creationId xmlns:a16="http://schemas.microsoft.com/office/drawing/2014/main" id="{00000000-0008-0000-0300-00002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87" name="TextBox 1">
          <a:extLst>
            <a:ext uri="{FF2B5EF4-FFF2-40B4-BE49-F238E27FC236}">
              <a16:creationId xmlns:a16="http://schemas.microsoft.com/office/drawing/2014/main" id="{00000000-0008-0000-0300-00002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88" name="TextBox 1">
          <a:extLst>
            <a:ext uri="{FF2B5EF4-FFF2-40B4-BE49-F238E27FC236}">
              <a16:creationId xmlns:a16="http://schemas.microsoft.com/office/drawing/2014/main" id="{00000000-0008-0000-0300-00002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89" name="TextBox 1">
          <a:extLst>
            <a:ext uri="{FF2B5EF4-FFF2-40B4-BE49-F238E27FC236}">
              <a16:creationId xmlns:a16="http://schemas.microsoft.com/office/drawing/2014/main" id="{00000000-0008-0000-0300-00002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90" name="TextBox 1">
          <a:extLst>
            <a:ext uri="{FF2B5EF4-FFF2-40B4-BE49-F238E27FC236}">
              <a16:creationId xmlns:a16="http://schemas.microsoft.com/office/drawing/2014/main" id="{00000000-0008-0000-0300-00002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91" name="TextBox 1">
          <a:extLst>
            <a:ext uri="{FF2B5EF4-FFF2-40B4-BE49-F238E27FC236}">
              <a16:creationId xmlns:a16="http://schemas.microsoft.com/office/drawing/2014/main" id="{00000000-0008-0000-0300-00002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92" name="TextBox 1">
          <a:extLst>
            <a:ext uri="{FF2B5EF4-FFF2-40B4-BE49-F238E27FC236}">
              <a16:creationId xmlns:a16="http://schemas.microsoft.com/office/drawing/2014/main" id="{00000000-0008-0000-0300-00002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93" name="TextBox 1">
          <a:extLst>
            <a:ext uri="{FF2B5EF4-FFF2-40B4-BE49-F238E27FC236}">
              <a16:creationId xmlns:a16="http://schemas.microsoft.com/office/drawing/2014/main" id="{00000000-0008-0000-0300-00002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94" name="TextBox 8493">
          <a:extLst>
            <a:ext uri="{FF2B5EF4-FFF2-40B4-BE49-F238E27FC236}">
              <a16:creationId xmlns:a16="http://schemas.microsoft.com/office/drawing/2014/main" id="{00000000-0008-0000-0300-00002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95" name="TextBox 1">
          <a:extLst>
            <a:ext uri="{FF2B5EF4-FFF2-40B4-BE49-F238E27FC236}">
              <a16:creationId xmlns:a16="http://schemas.microsoft.com/office/drawing/2014/main" id="{00000000-0008-0000-0300-00002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96" name="TextBox 1">
          <a:extLst>
            <a:ext uri="{FF2B5EF4-FFF2-40B4-BE49-F238E27FC236}">
              <a16:creationId xmlns:a16="http://schemas.microsoft.com/office/drawing/2014/main" id="{00000000-0008-0000-0300-00003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97" name="TextBox 1">
          <a:extLst>
            <a:ext uri="{FF2B5EF4-FFF2-40B4-BE49-F238E27FC236}">
              <a16:creationId xmlns:a16="http://schemas.microsoft.com/office/drawing/2014/main" id="{00000000-0008-0000-0300-00003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98" name="TextBox 1">
          <a:extLst>
            <a:ext uri="{FF2B5EF4-FFF2-40B4-BE49-F238E27FC236}">
              <a16:creationId xmlns:a16="http://schemas.microsoft.com/office/drawing/2014/main" id="{00000000-0008-0000-0300-00003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499" name="TextBox 1">
          <a:extLst>
            <a:ext uri="{FF2B5EF4-FFF2-40B4-BE49-F238E27FC236}">
              <a16:creationId xmlns:a16="http://schemas.microsoft.com/office/drawing/2014/main" id="{00000000-0008-0000-0300-00003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00" name="TextBox 1">
          <a:extLst>
            <a:ext uri="{FF2B5EF4-FFF2-40B4-BE49-F238E27FC236}">
              <a16:creationId xmlns:a16="http://schemas.microsoft.com/office/drawing/2014/main" id="{00000000-0008-0000-0300-00003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01" name="TextBox 1">
          <a:extLst>
            <a:ext uri="{FF2B5EF4-FFF2-40B4-BE49-F238E27FC236}">
              <a16:creationId xmlns:a16="http://schemas.microsoft.com/office/drawing/2014/main" id="{00000000-0008-0000-0300-00003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02" name="TextBox 1">
          <a:extLst>
            <a:ext uri="{FF2B5EF4-FFF2-40B4-BE49-F238E27FC236}">
              <a16:creationId xmlns:a16="http://schemas.microsoft.com/office/drawing/2014/main" id="{00000000-0008-0000-0300-00003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03" name="TextBox 1">
          <a:extLst>
            <a:ext uri="{FF2B5EF4-FFF2-40B4-BE49-F238E27FC236}">
              <a16:creationId xmlns:a16="http://schemas.microsoft.com/office/drawing/2014/main" id="{00000000-0008-0000-0300-00003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04" name="TextBox 1">
          <a:extLst>
            <a:ext uri="{FF2B5EF4-FFF2-40B4-BE49-F238E27FC236}">
              <a16:creationId xmlns:a16="http://schemas.microsoft.com/office/drawing/2014/main" id="{00000000-0008-0000-0300-00003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05" name="TextBox 1">
          <a:extLst>
            <a:ext uri="{FF2B5EF4-FFF2-40B4-BE49-F238E27FC236}">
              <a16:creationId xmlns:a16="http://schemas.microsoft.com/office/drawing/2014/main" id="{00000000-0008-0000-0300-00003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06" name="TextBox 1">
          <a:extLst>
            <a:ext uri="{FF2B5EF4-FFF2-40B4-BE49-F238E27FC236}">
              <a16:creationId xmlns:a16="http://schemas.microsoft.com/office/drawing/2014/main" id="{00000000-0008-0000-0300-00003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07" name="TextBox 1">
          <a:extLst>
            <a:ext uri="{FF2B5EF4-FFF2-40B4-BE49-F238E27FC236}">
              <a16:creationId xmlns:a16="http://schemas.microsoft.com/office/drawing/2014/main" id="{00000000-0008-0000-0300-00003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08" name="TextBox 1">
          <a:extLst>
            <a:ext uri="{FF2B5EF4-FFF2-40B4-BE49-F238E27FC236}">
              <a16:creationId xmlns:a16="http://schemas.microsoft.com/office/drawing/2014/main" id="{00000000-0008-0000-0300-00003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09" name="TextBox 1">
          <a:extLst>
            <a:ext uri="{FF2B5EF4-FFF2-40B4-BE49-F238E27FC236}">
              <a16:creationId xmlns:a16="http://schemas.microsoft.com/office/drawing/2014/main" id="{00000000-0008-0000-0300-00003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10" name="TextBox 1">
          <a:extLst>
            <a:ext uri="{FF2B5EF4-FFF2-40B4-BE49-F238E27FC236}">
              <a16:creationId xmlns:a16="http://schemas.microsoft.com/office/drawing/2014/main" id="{00000000-0008-0000-0300-00003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11" name="TextBox 1">
          <a:extLst>
            <a:ext uri="{FF2B5EF4-FFF2-40B4-BE49-F238E27FC236}">
              <a16:creationId xmlns:a16="http://schemas.microsoft.com/office/drawing/2014/main" id="{00000000-0008-0000-0300-00003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12" name="TextBox 1">
          <a:extLst>
            <a:ext uri="{FF2B5EF4-FFF2-40B4-BE49-F238E27FC236}">
              <a16:creationId xmlns:a16="http://schemas.microsoft.com/office/drawing/2014/main" id="{00000000-0008-0000-0300-00004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13" name="TextBox 1">
          <a:extLst>
            <a:ext uri="{FF2B5EF4-FFF2-40B4-BE49-F238E27FC236}">
              <a16:creationId xmlns:a16="http://schemas.microsoft.com/office/drawing/2014/main" id="{00000000-0008-0000-0300-00004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14" name="TextBox 11">
          <a:extLst>
            <a:ext uri="{FF2B5EF4-FFF2-40B4-BE49-F238E27FC236}">
              <a16:creationId xmlns:a16="http://schemas.microsoft.com/office/drawing/2014/main" id="{00000000-0008-0000-0300-00004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15" name="TextBox 1">
          <a:extLst>
            <a:ext uri="{FF2B5EF4-FFF2-40B4-BE49-F238E27FC236}">
              <a16:creationId xmlns:a16="http://schemas.microsoft.com/office/drawing/2014/main" id="{00000000-0008-0000-0300-00004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16" name="TextBox 1">
          <a:extLst>
            <a:ext uri="{FF2B5EF4-FFF2-40B4-BE49-F238E27FC236}">
              <a16:creationId xmlns:a16="http://schemas.microsoft.com/office/drawing/2014/main" id="{00000000-0008-0000-0300-00004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17" name="TextBox 1">
          <a:extLst>
            <a:ext uri="{FF2B5EF4-FFF2-40B4-BE49-F238E27FC236}">
              <a16:creationId xmlns:a16="http://schemas.microsoft.com/office/drawing/2014/main" id="{00000000-0008-0000-0300-00004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18" name="TextBox 1">
          <a:extLst>
            <a:ext uri="{FF2B5EF4-FFF2-40B4-BE49-F238E27FC236}">
              <a16:creationId xmlns:a16="http://schemas.microsoft.com/office/drawing/2014/main" id="{00000000-0008-0000-0300-00004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19" name="TextBox 1">
          <a:extLst>
            <a:ext uri="{FF2B5EF4-FFF2-40B4-BE49-F238E27FC236}">
              <a16:creationId xmlns:a16="http://schemas.microsoft.com/office/drawing/2014/main" id="{00000000-0008-0000-0300-00004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20" name="TextBox 1">
          <a:extLst>
            <a:ext uri="{FF2B5EF4-FFF2-40B4-BE49-F238E27FC236}">
              <a16:creationId xmlns:a16="http://schemas.microsoft.com/office/drawing/2014/main" id="{00000000-0008-0000-0300-00004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21" name="TextBox 1">
          <a:extLst>
            <a:ext uri="{FF2B5EF4-FFF2-40B4-BE49-F238E27FC236}">
              <a16:creationId xmlns:a16="http://schemas.microsoft.com/office/drawing/2014/main" id="{00000000-0008-0000-0300-00004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22" name="TextBox 1">
          <a:extLst>
            <a:ext uri="{FF2B5EF4-FFF2-40B4-BE49-F238E27FC236}">
              <a16:creationId xmlns:a16="http://schemas.microsoft.com/office/drawing/2014/main" id="{00000000-0008-0000-0300-00004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23" name="TextBox 1">
          <a:extLst>
            <a:ext uri="{FF2B5EF4-FFF2-40B4-BE49-F238E27FC236}">
              <a16:creationId xmlns:a16="http://schemas.microsoft.com/office/drawing/2014/main" id="{00000000-0008-0000-0300-00004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24" name="TextBox 1">
          <a:extLst>
            <a:ext uri="{FF2B5EF4-FFF2-40B4-BE49-F238E27FC236}">
              <a16:creationId xmlns:a16="http://schemas.microsoft.com/office/drawing/2014/main" id="{00000000-0008-0000-0300-00004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25" name="TextBox 1">
          <a:extLst>
            <a:ext uri="{FF2B5EF4-FFF2-40B4-BE49-F238E27FC236}">
              <a16:creationId xmlns:a16="http://schemas.microsoft.com/office/drawing/2014/main" id="{00000000-0008-0000-0300-00004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26" name="TextBox 1">
          <a:extLst>
            <a:ext uri="{FF2B5EF4-FFF2-40B4-BE49-F238E27FC236}">
              <a16:creationId xmlns:a16="http://schemas.microsoft.com/office/drawing/2014/main" id="{00000000-0008-0000-0300-00004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27" name="TextBox 1">
          <a:extLst>
            <a:ext uri="{FF2B5EF4-FFF2-40B4-BE49-F238E27FC236}">
              <a16:creationId xmlns:a16="http://schemas.microsoft.com/office/drawing/2014/main" id="{00000000-0008-0000-0300-00004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28" name="TextBox 1">
          <a:extLst>
            <a:ext uri="{FF2B5EF4-FFF2-40B4-BE49-F238E27FC236}">
              <a16:creationId xmlns:a16="http://schemas.microsoft.com/office/drawing/2014/main" id="{00000000-0008-0000-0300-00005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29" name="TextBox 1">
          <a:extLst>
            <a:ext uri="{FF2B5EF4-FFF2-40B4-BE49-F238E27FC236}">
              <a16:creationId xmlns:a16="http://schemas.microsoft.com/office/drawing/2014/main" id="{00000000-0008-0000-0300-00005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30" name="TextBox 1">
          <a:extLst>
            <a:ext uri="{FF2B5EF4-FFF2-40B4-BE49-F238E27FC236}">
              <a16:creationId xmlns:a16="http://schemas.microsoft.com/office/drawing/2014/main" id="{00000000-0008-0000-0300-00005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31" name="TextBox 1">
          <a:extLst>
            <a:ext uri="{FF2B5EF4-FFF2-40B4-BE49-F238E27FC236}">
              <a16:creationId xmlns:a16="http://schemas.microsoft.com/office/drawing/2014/main" id="{00000000-0008-0000-0300-00005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32" name="TextBox 1">
          <a:extLst>
            <a:ext uri="{FF2B5EF4-FFF2-40B4-BE49-F238E27FC236}">
              <a16:creationId xmlns:a16="http://schemas.microsoft.com/office/drawing/2014/main" id="{00000000-0008-0000-0300-00005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33" name="TextBox 11">
          <a:extLst>
            <a:ext uri="{FF2B5EF4-FFF2-40B4-BE49-F238E27FC236}">
              <a16:creationId xmlns:a16="http://schemas.microsoft.com/office/drawing/2014/main" id="{00000000-0008-0000-0300-00005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34" name="TextBox 1">
          <a:extLst>
            <a:ext uri="{FF2B5EF4-FFF2-40B4-BE49-F238E27FC236}">
              <a16:creationId xmlns:a16="http://schemas.microsoft.com/office/drawing/2014/main" id="{00000000-0008-0000-0300-00005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35" name="TextBox 1">
          <a:extLst>
            <a:ext uri="{FF2B5EF4-FFF2-40B4-BE49-F238E27FC236}">
              <a16:creationId xmlns:a16="http://schemas.microsoft.com/office/drawing/2014/main" id="{00000000-0008-0000-0300-00005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36" name="TextBox 1">
          <a:extLst>
            <a:ext uri="{FF2B5EF4-FFF2-40B4-BE49-F238E27FC236}">
              <a16:creationId xmlns:a16="http://schemas.microsoft.com/office/drawing/2014/main" id="{00000000-0008-0000-0300-00005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37" name="TextBox 1">
          <a:extLst>
            <a:ext uri="{FF2B5EF4-FFF2-40B4-BE49-F238E27FC236}">
              <a16:creationId xmlns:a16="http://schemas.microsoft.com/office/drawing/2014/main" id="{00000000-0008-0000-0300-00005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38" name="TextBox 1">
          <a:extLst>
            <a:ext uri="{FF2B5EF4-FFF2-40B4-BE49-F238E27FC236}">
              <a16:creationId xmlns:a16="http://schemas.microsoft.com/office/drawing/2014/main" id="{00000000-0008-0000-0300-00005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39" name="TextBox 1">
          <a:extLst>
            <a:ext uri="{FF2B5EF4-FFF2-40B4-BE49-F238E27FC236}">
              <a16:creationId xmlns:a16="http://schemas.microsoft.com/office/drawing/2014/main" id="{00000000-0008-0000-0300-00005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40" name="TextBox 1">
          <a:extLst>
            <a:ext uri="{FF2B5EF4-FFF2-40B4-BE49-F238E27FC236}">
              <a16:creationId xmlns:a16="http://schemas.microsoft.com/office/drawing/2014/main" id="{00000000-0008-0000-0300-00005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41" name="TextBox 1">
          <a:extLst>
            <a:ext uri="{FF2B5EF4-FFF2-40B4-BE49-F238E27FC236}">
              <a16:creationId xmlns:a16="http://schemas.microsoft.com/office/drawing/2014/main" id="{00000000-0008-0000-0300-00005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42" name="TextBox 1">
          <a:extLst>
            <a:ext uri="{FF2B5EF4-FFF2-40B4-BE49-F238E27FC236}">
              <a16:creationId xmlns:a16="http://schemas.microsoft.com/office/drawing/2014/main" id="{00000000-0008-0000-0300-00005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43" name="TextBox 1">
          <a:extLst>
            <a:ext uri="{FF2B5EF4-FFF2-40B4-BE49-F238E27FC236}">
              <a16:creationId xmlns:a16="http://schemas.microsoft.com/office/drawing/2014/main" id="{00000000-0008-0000-0300-00005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44" name="TextBox 1">
          <a:extLst>
            <a:ext uri="{FF2B5EF4-FFF2-40B4-BE49-F238E27FC236}">
              <a16:creationId xmlns:a16="http://schemas.microsoft.com/office/drawing/2014/main" id="{00000000-0008-0000-0300-00006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45" name="TextBox 1">
          <a:extLst>
            <a:ext uri="{FF2B5EF4-FFF2-40B4-BE49-F238E27FC236}">
              <a16:creationId xmlns:a16="http://schemas.microsoft.com/office/drawing/2014/main" id="{00000000-0008-0000-0300-00006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46" name="TextBox 1">
          <a:extLst>
            <a:ext uri="{FF2B5EF4-FFF2-40B4-BE49-F238E27FC236}">
              <a16:creationId xmlns:a16="http://schemas.microsoft.com/office/drawing/2014/main" id="{00000000-0008-0000-0300-00006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47" name="TextBox 1">
          <a:extLst>
            <a:ext uri="{FF2B5EF4-FFF2-40B4-BE49-F238E27FC236}">
              <a16:creationId xmlns:a16="http://schemas.microsoft.com/office/drawing/2014/main" id="{00000000-0008-0000-0300-00006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48" name="TextBox 1">
          <a:extLst>
            <a:ext uri="{FF2B5EF4-FFF2-40B4-BE49-F238E27FC236}">
              <a16:creationId xmlns:a16="http://schemas.microsoft.com/office/drawing/2014/main" id="{00000000-0008-0000-0300-00006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49" name="TextBox 1">
          <a:extLst>
            <a:ext uri="{FF2B5EF4-FFF2-40B4-BE49-F238E27FC236}">
              <a16:creationId xmlns:a16="http://schemas.microsoft.com/office/drawing/2014/main" id="{00000000-0008-0000-0300-00006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50" name="TextBox 1">
          <a:extLst>
            <a:ext uri="{FF2B5EF4-FFF2-40B4-BE49-F238E27FC236}">
              <a16:creationId xmlns:a16="http://schemas.microsoft.com/office/drawing/2014/main" id="{00000000-0008-0000-0300-00006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51" name="TextBox 1">
          <a:extLst>
            <a:ext uri="{FF2B5EF4-FFF2-40B4-BE49-F238E27FC236}">
              <a16:creationId xmlns:a16="http://schemas.microsoft.com/office/drawing/2014/main" id="{00000000-0008-0000-0300-00006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52" name="TextBox 11">
          <a:extLst>
            <a:ext uri="{FF2B5EF4-FFF2-40B4-BE49-F238E27FC236}">
              <a16:creationId xmlns:a16="http://schemas.microsoft.com/office/drawing/2014/main" id="{00000000-0008-0000-0300-00006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53" name="TextBox 1">
          <a:extLst>
            <a:ext uri="{FF2B5EF4-FFF2-40B4-BE49-F238E27FC236}">
              <a16:creationId xmlns:a16="http://schemas.microsoft.com/office/drawing/2014/main" id="{00000000-0008-0000-0300-00006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54" name="TextBox 1">
          <a:extLst>
            <a:ext uri="{FF2B5EF4-FFF2-40B4-BE49-F238E27FC236}">
              <a16:creationId xmlns:a16="http://schemas.microsoft.com/office/drawing/2014/main" id="{00000000-0008-0000-0300-00006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55" name="TextBox 1">
          <a:extLst>
            <a:ext uri="{FF2B5EF4-FFF2-40B4-BE49-F238E27FC236}">
              <a16:creationId xmlns:a16="http://schemas.microsoft.com/office/drawing/2014/main" id="{00000000-0008-0000-0300-00006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56" name="TextBox 1">
          <a:extLst>
            <a:ext uri="{FF2B5EF4-FFF2-40B4-BE49-F238E27FC236}">
              <a16:creationId xmlns:a16="http://schemas.microsoft.com/office/drawing/2014/main" id="{00000000-0008-0000-0300-00006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57" name="TextBox 1">
          <a:extLst>
            <a:ext uri="{FF2B5EF4-FFF2-40B4-BE49-F238E27FC236}">
              <a16:creationId xmlns:a16="http://schemas.microsoft.com/office/drawing/2014/main" id="{00000000-0008-0000-0300-00006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58" name="TextBox 1">
          <a:extLst>
            <a:ext uri="{FF2B5EF4-FFF2-40B4-BE49-F238E27FC236}">
              <a16:creationId xmlns:a16="http://schemas.microsoft.com/office/drawing/2014/main" id="{00000000-0008-0000-0300-00006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59" name="TextBox 1">
          <a:extLst>
            <a:ext uri="{FF2B5EF4-FFF2-40B4-BE49-F238E27FC236}">
              <a16:creationId xmlns:a16="http://schemas.microsoft.com/office/drawing/2014/main" id="{00000000-0008-0000-0300-00006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60" name="TextBox 1">
          <a:extLst>
            <a:ext uri="{FF2B5EF4-FFF2-40B4-BE49-F238E27FC236}">
              <a16:creationId xmlns:a16="http://schemas.microsoft.com/office/drawing/2014/main" id="{00000000-0008-0000-0300-00007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61" name="TextBox 1">
          <a:extLst>
            <a:ext uri="{FF2B5EF4-FFF2-40B4-BE49-F238E27FC236}">
              <a16:creationId xmlns:a16="http://schemas.microsoft.com/office/drawing/2014/main" id="{00000000-0008-0000-0300-00007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62" name="TextBox 1">
          <a:extLst>
            <a:ext uri="{FF2B5EF4-FFF2-40B4-BE49-F238E27FC236}">
              <a16:creationId xmlns:a16="http://schemas.microsoft.com/office/drawing/2014/main" id="{00000000-0008-0000-0300-00007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63" name="TextBox 1">
          <a:extLst>
            <a:ext uri="{FF2B5EF4-FFF2-40B4-BE49-F238E27FC236}">
              <a16:creationId xmlns:a16="http://schemas.microsoft.com/office/drawing/2014/main" id="{00000000-0008-0000-0300-00007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64" name="TextBox 1">
          <a:extLst>
            <a:ext uri="{FF2B5EF4-FFF2-40B4-BE49-F238E27FC236}">
              <a16:creationId xmlns:a16="http://schemas.microsoft.com/office/drawing/2014/main" id="{00000000-0008-0000-0300-00007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65" name="TextBox 1">
          <a:extLst>
            <a:ext uri="{FF2B5EF4-FFF2-40B4-BE49-F238E27FC236}">
              <a16:creationId xmlns:a16="http://schemas.microsoft.com/office/drawing/2014/main" id="{00000000-0008-0000-0300-00007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66" name="TextBox 1">
          <a:extLst>
            <a:ext uri="{FF2B5EF4-FFF2-40B4-BE49-F238E27FC236}">
              <a16:creationId xmlns:a16="http://schemas.microsoft.com/office/drawing/2014/main" id="{00000000-0008-0000-0300-00007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67" name="TextBox 1">
          <a:extLst>
            <a:ext uri="{FF2B5EF4-FFF2-40B4-BE49-F238E27FC236}">
              <a16:creationId xmlns:a16="http://schemas.microsoft.com/office/drawing/2014/main" id="{00000000-0008-0000-0300-00007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68" name="TextBox 1">
          <a:extLst>
            <a:ext uri="{FF2B5EF4-FFF2-40B4-BE49-F238E27FC236}">
              <a16:creationId xmlns:a16="http://schemas.microsoft.com/office/drawing/2014/main" id="{00000000-0008-0000-0300-00007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69" name="TextBox 1">
          <a:extLst>
            <a:ext uri="{FF2B5EF4-FFF2-40B4-BE49-F238E27FC236}">
              <a16:creationId xmlns:a16="http://schemas.microsoft.com/office/drawing/2014/main" id="{00000000-0008-0000-0300-00007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70" name="TextBox 1">
          <a:extLst>
            <a:ext uri="{FF2B5EF4-FFF2-40B4-BE49-F238E27FC236}">
              <a16:creationId xmlns:a16="http://schemas.microsoft.com/office/drawing/2014/main" id="{00000000-0008-0000-0300-00007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71" name="TextBox 11">
          <a:extLst>
            <a:ext uri="{FF2B5EF4-FFF2-40B4-BE49-F238E27FC236}">
              <a16:creationId xmlns:a16="http://schemas.microsoft.com/office/drawing/2014/main" id="{00000000-0008-0000-0300-00007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72" name="TextBox 1">
          <a:extLst>
            <a:ext uri="{FF2B5EF4-FFF2-40B4-BE49-F238E27FC236}">
              <a16:creationId xmlns:a16="http://schemas.microsoft.com/office/drawing/2014/main" id="{00000000-0008-0000-0300-00007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73" name="TextBox 1">
          <a:extLst>
            <a:ext uri="{FF2B5EF4-FFF2-40B4-BE49-F238E27FC236}">
              <a16:creationId xmlns:a16="http://schemas.microsoft.com/office/drawing/2014/main" id="{00000000-0008-0000-0300-00007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74" name="TextBox 1">
          <a:extLst>
            <a:ext uri="{FF2B5EF4-FFF2-40B4-BE49-F238E27FC236}">
              <a16:creationId xmlns:a16="http://schemas.microsoft.com/office/drawing/2014/main" id="{00000000-0008-0000-0300-00007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75" name="TextBox 1">
          <a:extLst>
            <a:ext uri="{FF2B5EF4-FFF2-40B4-BE49-F238E27FC236}">
              <a16:creationId xmlns:a16="http://schemas.microsoft.com/office/drawing/2014/main" id="{00000000-0008-0000-0300-00007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76" name="TextBox 1">
          <a:extLst>
            <a:ext uri="{FF2B5EF4-FFF2-40B4-BE49-F238E27FC236}">
              <a16:creationId xmlns:a16="http://schemas.microsoft.com/office/drawing/2014/main" id="{00000000-0008-0000-0300-00008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77" name="TextBox 1">
          <a:extLst>
            <a:ext uri="{FF2B5EF4-FFF2-40B4-BE49-F238E27FC236}">
              <a16:creationId xmlns:a16="http://schemas.microsoft.com/office/drawing/2014/main" id="{00000000-0008-0000-0300-00008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78" name="TextBox 1">
          <a:extLst>
            <a:ext uri="{FF2B5EF4-FFF2-40B4-BE49-F238E27FC236}">
              <a16:creationId xmlns:a16="http://schemas.microsoft.com/office/drawing/2014/main" id="{00000000-0008-0000-0300-00008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79" name="TextBox 1">
          <a:extLst>
            <a:ext uri="{FF2B5EF4-FFF2-40B4-BE49-F238E27FC236}">
              <a16:creationId xmlns:a16="http://schemas.microsoft.com/office/drawing/2014/main" id="{00000000-0008-0000-0300-00008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80" name="TextBox 1">
          <a:extLst>
            <a:ext uri="{FF2B5EF4-FFF2-40B4-BE49-F238E27FC236}">
              <a16:creationId xmlns:a16="http://schemas.microsoft.com/office/drawing/2014/main" id="{00000000-0008-0000-0300-00008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81" name="TextBox 1">
          <a:extLst>
            <a:ext uri="{FF2B5EF4-FFF2-40B4-BE49-F238E27FC236}">
              <a16:creationId xmlns:a16="http://schemas.microsoft.com/office/drawing/2014/main" id="{00000000-0008-0000-0300-00008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82" name="TextBox 1">
          <a:extLst>
            <a:ext uri="{FF2B5EF4-FFF2-40B4-BE49-F238E27FC236}">
              <a16:creationId xmlns:a16="http://schemas.microsoft.com/office/drawing/2014/main" id="{00000000-0008-0000-0300-00008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83" name="TextBox 1">
          <a:extLst>
            <a:ext uri="{FF2B5EF4-FFF2-40B4-BE49-F238E27FC236}">
              <a16:creationId xmlns:a16="http://schemas.microsoft.com/office/drawing/2014/main" id="{00000000-0008-0000-0300-00008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84" name="TextBox 1">
          <a:extLst>
            <a:ext uri="{FF2B5EF4-FFF2-40B4-BE49-F238E27FC236}">
              <a16:creationId xmlns:a16="http://schemas.microsoft.com/office/drawing/2014/main" id="{00000000-0008-0000-0300-00008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85" name="TextBox 1">
          <a:extLst>
            <a:ext uri="{FF2B5EF4-FFF2-40B4-BE49-F238E27FC236}">
              <a16:creationId xmlns:a16="http://schemas.microsoft.com/office/drawing/2014/main" id="{00000000-0008-0000-0300-00008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86" name="TextBox 1">
          <a:extLst>
            <a:ext uri="{FF2B5EF4-FFF2-40B4-BE49-F238E27FC236}">
              <a16:creationId xmlns:a16="http://schemas.microsoft.com/office/drawing/2014/main" id="{00000000-0008-0000-0300-00008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87" name="TextBox 1">
          <a:extLst>
            <a:ext uri="{FF2B5EF4-FFF2-40B4-BE49-F238E27FC236}">
              <a16:creationId xmlns:a16="http://schemas.microsoft.com/office/drawing/2014/main" id="{00000000-0008-0000-0300-00008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88" name="TextBox 1">
          <a:extLst>
            <a:ext uri="{FF2B5EF4-FFF2-40B4-BE49-F238E27FC236}">
              <a16:creationId xmlns:a16="http://schemas.microsoft.com/office/drawing/2014/main" id="{00000000-0008-0000-0300-00008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89" name="TextBox 1">
          <a:extLst>
            <a:ext uri="{FF2B5EF4-FFF2-40B4-BE49-F238E27FC236}">
              <a16:creationId xmlns:a16="http://schemas.microsoft.com/office/drawing/2014/main" id="{00000000-0008-0000-0300-00008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90" name="TextBox 11">
          <a:extLst>
            <a:ext uri="{FF2B5EF4-FFF2-40B4-BE49-F238E27FC236}">
              <a16:creationId xmlns:a16="http://schemas.microsoft.com/office/drawing/2014/main" id="{00000000-0008-0000-0300-00008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91" name="TextBox 1">
          <a:extLst>
            <a:ext uri="{FF2B5EF4-FFF2-40B4-BE49-F238E27FC236}">
              <a16:creationId xmlns:a16="http://schemas.microsoft.com/office/drawing/2014/main" id="{00000000-0008-0000-0300-00008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92" name="TextBox 1">
          <a:extLst>
            <a:ext uri="{FF2B5EF4-FFF2-40B4-BE49-F238E27FC236}">
              <a16:creationId xmlns:a16="http://schemas.microsoft.com/office/drawing/2014/main" id="{00000000-0008-0000-0300-00009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93" name="TextBox 1">
          <a:extLst>
            <a:ext uri="{FF2B5EF4-FFF2-40B4-BE49-F238E27FC236}">
              <a16:creationId xmlns:a16="http://schemas.microsoft.com/office/drawing/2014/main" id="{00000000-0008-0000-0300-00009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94" name="TextBox 1">
          <a:extLst>
            <a:ext uri="{FF2B5EF4-FFF2-40B4-BE49-F238E27FC236}">
              <a16:creationId xmlns:a16="http://schemas.microsoft.com/office/drawing/2014/main" id="{00000000-0008-0000-0300-00009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95" name="TextBox 1">
          <a:extLst>
            <a:ext uri="{FF2B5EF4-FFF2-40B4-BE49-F238E27FC236}">
              <a16:creationId xmlns:a16="http://schemas.microsoft.com/office/drawing/2014/main" id="{00000000-0008-0000-0300-00009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96" name="TextBox 1">
          <a:extLst>
            <a:ext uri="{FF2B5EF4-FFF2-40B4-BE49-F238E27FC236}">
              <a16:creationId xmlns:a16="http://schemas.microsoft.com/office/drawing/2014/main" id="{00000000-0008-0000-0300-00009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97" name="TextBox 1">
          <a:extLst>
            <a:ext uri="{FF2B5EF4-FFF2-40B4-BE49-F238E27FC236}">
              <a16:creationId xmlns:a16="http://schemas.microsoft.com/office/drawing/2014/main" id="{00000000-0008-0000-0300-00009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98" name="TextBox 1">
          <a:extLst>
            <a:ext uri="{FF2B5EF4-FFF2-40B4-BE49-F238E27FC236}">
              <a16:creationId xmlns:a16="http://schemas.microsoft.com/office/drawing/2014/main" id="{00000000-0008-0000-0300-00009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599" name="TextBox 1">
          <a:extLst>
            <a:ext uri="{FF2B5EF4-FFF2-40B4-BE49-F238E27FC236}">
              <a16:creationId xmlns:a16="http://schemas.microsoft.com/office/drawing/2014/main" id="{00000000-0008-0000-0300-00009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00" name="TextBox 1">
          <a:extLst>
            <a:ext uri="{FF2B5EF4-FFF2-40B4-BE49-F238E27FC236}">
              <a16:creationId xmlns:a16="http://schemas.microsoft.com/office/drawing/2014/main" id="{00000000-0008-0000-0300-00009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01" name="TextBox 1">
          <a:extLst>
            <a:ext uri="{FF2B5EF4-FFF2-40B4-BE49-F238E27FC236}">
              <a16:creationId xmlns:a16="http://schemas.microsoft.com/office/drawing/2014/main" id="{00000000-0008-0000-0300-00009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02" name="TextBox 1">
          <a:extLst>
            <a:ext uri="{FF2B5EF4-FFF2-40B4-BE49-F238E27FC236}">
              <a16:creationId xmlns:a16="http://schemas.microsoft.com/office/drawing/2014/main" id="{00000000-0008-0000-0300-00009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03" name="TextBox 1">
          <a:extLst>
            <a:ext uri="{FF2B5EF4-FFF2-40B4-BE49-F238E27FC236}">
              <a16:creationId xmlns:a16="http://schemas.microsoft.com/office/drawing/2014/main" id="{00000000-0008-0000-0300-00009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04" name="TextBox 1">
          <a:extLst>
            <a:ext uri="{FF2B5EF4-FFF2-40B4-BE49-F238E27FC236}">
              <a16:creationId xmlns:a16="http://schemas.microsoft.com/office/drawing/2014/main" id="{00000000-0008-0000-0300-00009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05" name="TextBox 1">
          <a:extLst>
            <a:ext uri="{FF2B5EF4-FFF2-40B4-BE49-F238E27FC236}">
              <a16:creationId xmlns:a16="http://schemas.microsoft.com/office/drawing/2014/main" id="{00000000-0008-0000-0300-00009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06" name="TextBox 1">
          <a:extLst>
            <a:ext uri="{FF2B5EF4-FFF2-40B4-BE49-F238E27FC236}">
              <a16:creationId xmlns:a16="http://schemas.microsoft.com/office/drawing/2014/main" id="{00000000-0008-0000-0300-00009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07" name="TextBox 1">
          <a:extLst>
            <a:ext uri="{FF2B5EF4-FFF2-40B4-BE49-F238E27FC236}">
              <a16:creationId xmlns:a16="http://schemas.microsoft.com/office/drawing/2014/main" id="{00000000-0008-0000-0300-00009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08" name="TextBox 1">
          <a:extLst>
            <a:ext uri="{FF2B5EF4-FFF2-40B4-BE49-F238E27FC236}">
              <a16:creationId xmlns:a16="http://schemas.microsoft.com/office/drawing/2014/main" id="{00000000-0008-0000-0300-0000A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09" name="TextBox 1">
          <a:extLst>
            <a:ext uri="{FF2B5EF4-FFF2-40B4-BE49-F238E27FC236}">
              <a16:creationId xmlns:a16="http://schemas.microsoft.com/office/drawing/2014/main" id="{00000000-0008-0000-0300-0000A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10" name="TextBox 11">
          <a:extLst>
            <a:ext uri="{FF2B5EF4-FFF2-40B4-BE49-F238E27FC236}">
              <a16:creationId xmlns:a16="http://schemas.microsoft.com/office/drawing/2014/main" id="{00000000-0008-0000-0300-0000A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11" name="TextBox 1">
          <a:extLst>
            <a:ext uri="{FF2B5EF4-FFF2-40B4-BE49-F238E27FC236}">
              <a16:creationId xmlns:a16="http://schemas.microsoft.com/office/drawing/2014/main" id="{00000000-0008-0000-0300-0000A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12" name="TextBox 1">
          <a:extLst>
            <a:ext uri="{FF2B5EF4-FFF2-40B4-BE49-F238E27FC236}">
              <a16:creationId xmlns:a16="http://schemas.microsoft.com/office/drawing/2014/main" id="{00000000-0008-0000-0300-0000A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13" name="TextBox 1">
          <a:extLst>
            <a:ext uri="{FF2B5EF4-FFF2-40B4-BE49-F238E27FC236}">
              <a16:creationId xmlns:a16="http://schemas.microsoft.com/office/drawing/2014/main" id="{00000000-0008-0000-0300-0000A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14" name="TextBox 1">
          <a:extLst>
            <a:ext uri="{FF2B5EF4-FFF2-40B4-BE49-F238E27FC236}">
              <a16:creationId xmlns:a16="http://schemas.microsoft.com/office/drawing/2014/main" id="{00000000-0008-0000-0300-0000A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15" name="TextBox 1">
          <a:extLst>
            <a:ext uri="{FF2B5EF4-FFF2-40B4-BE49-F238E27FC236}">
              <a16:creationId xmlns:a16="http://schemas.microsoft.com/office/drawing/2014/main" id="{00000000-0008-0000-0300-0000A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16" name="TextBox 1">
          <a:extLst>
            <a:ext uri="{FF2B5EF4-FFF2-40B4-BE49-F238E27FC236}">
              <a16:creationId xmlns:a16="http://schemas.microsoft.com/office/drawing/2014/main" id="{00000000-0008-0000-0300-0000A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17" name="TextBox 1">
          <a:extLst>
            <a:ext uri="{FF2B5EF4-FFF2-40B4-BE49-F238E27FC236}">
              <a16:creationId xmlns:a16="http://schemas.microsoft.com/office/drawing/2014/main" id="{00000000-0008-0000-0300-0000A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18" name="TextBox 1">
          <a:extLst>
            <a:ext uri="{FF2B5EF4-FFF2-40B4-BE49-F238E27FC236}">
              <a16:creationId xmlns:a16="http://schemas.microsoft.com/office/drawing/2014/main" id="{00000000-0008-0000-0300-0000A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19" name="TextBox 1">
          <a:extLst>
            <a:ext uri="{FF2B5EF4-FFF2-40B4-BE49-F238E27FC236}">
              <a16:creationId xmlns:a16="http://schemas.microsoft.com/office/drawing/2014/main" id="{00000000-0008-0000-0300-0000A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20" name="TextBox 1">
          <a:extLst>
            <a:ext uri="{FF2B5EF4-FFF2-40B4-BE49-F238E27FC236}">
              <a16:creationId xmlns:a16="http://schemas.microsoft.com/office/drawing/2014/main" id="{00000000-0008-0000-0300-0000A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21" name="TextBox 1">
          <a:extLst>
            <a:ext uri="{FF2B5EF4-FFF2-40B4-BE49-F238E27FC236}">
              <a16:creationId xmlns:a16="http://schemas.microsoft.com/office/drawing/2014/main" id="{00000000-0008-0000-0300-0000A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22" name="TextBox 1">
          <a:extLst>
            <a:ext uri="{FF2B5EF4-FFF2-40B4-BE49-F238E27FC236}">
              <a16:creationId xmlns:a16="http://schemas.microsoft.com/office/drawing/2014/main" id="{00000000-0008-0000-0300-0000A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23" name="TextBox 1">
          <a:extLst>
            <a:ext uri="{FF2B5EF4-FFF2-40B4-BE49-F238E27FC236}">
              <a16:creationId xmlns:a16="http://schemas.microsoft.com/office/drawing/2014/main" id="{00000000-0008-0000-0300-0000A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24" name="TextBox 1">
          <a:extLst>
            <a:ext uri="{FF2B5EF4-FFF2-40B4-BE49-F238E27FC236}">
              <a16:creationId xmlns:a16="http://schemas.microsoft.com/office/drawing/2014/main" id="{00000000-0008-0000-0300-0000B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25" name="TextBox 1">
          <a:extLst>
            <a:ext uri="{FF2B5EF4-FFF2-40B4-BE49-F238E27FC236}">
              <a16:creationId xmlns:a16="http://schemas.microsoft.com/office/drawing/2014/main" id="{00000000-0008-0000-0300-0000B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26" name="TextBox 1">
          <a:extLst>
            <a:ext uri="{FF2B5EF4-FFF2-40B4-BE49-F238E27FC236}">
              <a16:creationId xmlns:a16="http://schemas.microsoft.com/office/drawing/2014/main" id="{00000000-0008-0000-0300-0000B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27" name="TextBox 1">
          <a:extLst>
            <a:ext uri="{FF2B5EF4-FFF2-40B4-BE49-F238E27FC236}">
              <a16:creationId xmlns:a16="http://schemas.microsoft.com/office/drawing/2014/main" id="{00000000-0008-0000-0300-0000B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28" name="TextBox 1">
          <a:extLst>
            <a:ext uri="{FF2B5EF4-FFF2-40B4-BE49-F238E27FC236}">
              <a16:creationId xmlns:a16="http://schemas.microsoft.com/office/drawing/2014/main" id="{00000000-0008-0000-0300-0000B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29" name="TextBox 8628">
          <a:extLst>
            <a:ext uri="{FF2B5EF4-FFF2-40B4-BE49-F238E27FC236}">
              <a16:creationId xmlns:a16="http://schemas.microsoft.com/office/drawing/2014/main" id="{00000000-0008-0000-0300-0000B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30" name="TextBox 1">
          <a:extLst>
            <a:ext uri="{FF2B5EF4-FFF2-40B4-BE49-F238E27FC236}">
              <a16:creationId xmlns:a16="http://schemas.microsoft.com/office/drawing/2014/main" id="{00000000-0008-0000-0300-0000B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31" name="TextBox 1">
          <a:extLst>
            <a:ext uri="{FF2B5EF4-FFF2-40B4-BE49-F238E27FC236}">
              <a16:creationId xmlns:a16="http://schemas.microsoft.com/office/drawing/2014/main" id="{00000000-0008-0000-0300-0000B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32" name="TextBox 1">
          <a:extLst>
            <a:ext uri="{FF2B5EF4-FFF2-40B4-BE49-F238E27FC236}">
              <a16:creationId xmlns:a16="http://schemas.microsoft.com/office/drawing/2014/main" id="{00000000-0008-0000-0300-0000B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33" name="TextBox 1">
          <a:extLst>
            <a:ext uri="{FF2B5EF4-FFF2-40B4-BE49-F238E27FC236}">
              <a16:creationId xmlns:a16="http://schemas.microsoft.com/office/drawing/2014/main" id="{00000000-0008-0000-0300-0000B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34" name="TextBox 1">
          <a:extLst>
            <a:ext uri="{FF2B5EF4-FFF2-40B4-BE49-F238E27FC236}">
              <a16:creationId xmlns:a16="http://schemas.microsoft.com/office/drawing/2014/main" id="{00000000-0008-0000-0300-0000B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35" name="TextBox 1">
          <a:extLst>
            <a:ext uri="{FF2B5EF4-FFF2-40B4-BE49-F238E27FC236}">
              <a16:creationId xmlns:a16="http://schemas.microsoft.com/office/drawing/2014/main" id="{00000000-0008-0000-0300-0000B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36" name="TextBox 1">
          <a:extLst>
            <a:ext uri="{FF2B5EF4-FFF2-40B4-BE49-F238E27FC236}">
              <a16:creationId xmlns:a16="http://schemas.microsoft.com/office/drawing/2014/main" id="{00000000-0008-0000-0300-0000B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37" name="TextBox 1">
          <a:extLst>
            <a:ext uri="{FF2B5EF4-FFF2-40B4-BE49-F238E27FC236}">
              <a16:creationId xmlns:a16="http://schemas.microsoft.com/office/drawing/2014/main" id="{00000000-0008-0000-0300-0000B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38" name="TextBox 1">
          <a:extLst>
            <a:ext uri="{FF2B5EF4-FFF2-40B4-BE49-F238E27FC236}">
              <a16:creationId xmlns:a16="http://schemas.microsoft.com/office/drawing/2014/main" id="{00000000-0008-0000-0300-0000B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39" name="TextBox 1">
          <a:extLst>
            <a:ext uri="{FF2B5EF4-FFF2-40B4-BE49-F238E27FC236}">
              <a16:creationId xmlns:a16="http://schemas.microsoft.com/office/drawing/2014/main" id="{00000000-0008-0000-0300-0000B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40" name="TextBox 1">
          <a:extLst>
            <a:ext uri="{FF2B5EF4-FFF2-40B4-BE49-F238E27FC236}">
              <a16:creationId xmlns:a16="http://schemas.microsoft.com/office/drawing/2014/main" id="{00000000-0008-0000-0300-0000C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41" name="TextBox 1">
          <a:extLst>
            <a:ext uri="{FF2B5EF4-FFF2-40B4-BE49-F238E27FC236}">
              <a16:creationId xmlns:a16="http://schemas.microsoft.com/office/drawing/2014/main" id="{00000000-0008-0000-0300-0000C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42" name="TextBox 1">
          <a:extLst>
            <a:ext uri="{FF2B5EF4-FFF2-40B4-BE49-F238E27FC236}">
              <a16:creationId xmlns:a16="http://schemas.microsoft.com/office/drawing/2014/main" id="{00000000-0008-0000-0300-0000C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43" name="TextBox 1">
          <a:extLst>
            <a:ext uri="{FF2B5EF4-FFF2-40B4-BE49-F238E27FC236}">
              <a16:creationId xmlns:a16="http://schemas.microsoft.com/office/drawing/2014/main" id="{00000000-0008-0000-0300-0000C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44" name="TextBox 1">
          <a:extLst>
            <a:ext uri="{FF2B5EF4-FFF2-40B4-BE49-F238E27FC236}">
              <a16:creationId xmlns:a16="http://schemas.microsoft.com/office/drawing/2014/main" id="{00000000-0008-0000-0300-0000C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45" name="TextBox 1">
          <a:extLst>
            <a:ext uri="{FF2B5EF4-FFF2-40B4-BE49-F238E27FC236}">
              <a16:creationId xmlns:a16="http://schemas.microsoft.com/office/drawing/2014/main" id="{00000000-0008-0000-0300-0000C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46" name="TextBox 1">
          <a:extLst>
            <a:ext uri="{FF2B5EF4-FFF2-40B4-BE49-F238E27FC236}">
              <a16:creationId xmlns:a16="http://schemas.microsoft.com/office/drawing/2014/main" id="{00000000-0008-0000-0300-0000C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47" name="TextBox 1">
          <a:extLst>
            <a:ext uri="{FF2B5EF4-FFF2-40B4-BE49-F238E27FC236}">
              <a16:creationId xmlns:a16="http://schemas.microsoft.com/office/drawing/2014/main" id="{00000000-0008-0000-0300-0000C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48" name="TextBox 1">
          <a:extLst>
            <a:ext uri="{FF2B5EF4-FFF2-40B4-BE49-F238E27FC236}">
              <a16:creationId xmlns:a16="http://schemas.microsoft.com/office/drawing/2014/main" id="{00000000-0008-0000-0300-0000C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49" name="TextBox 11">
          <a:extLst>
            <a:ext uri="{FF2B5EF4-FFF2-40B4-BE49-F238E27FC236}">
              <a16:creationId xmlns:a16="http://schemas.microsoft.com/office/drawing/2014/main" id="{00000000-0008-0000-0300-0000C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50" name="TextBox 1">
          <a:extLst>
            <a:ext uri="{FF2B5EF4-FFF2-40B4-BE49-F238E27FC236}">
              <a16:creationId xmlns:a16="http://schemas.microsoft.com/office/drawing/2014/main" id="{00000000-0008-0000-0300-0000C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51" name="TextBox 1">
          <a:extLst>
            <a:ext uri="{FF2B5EF4-FFF2-40B4-BE49-F238E27FC236}">
              <a16:creationId xmlns:a16="http://schemas.microsoft.com/office/drawing/2014/main" id="{00000000-0008-0000-0300-0000C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52" name="TextBox 1">
          <a:extLst>
            <a:ext uri="{FF2B5EF4-FFF2-40B4-BE49-F238E27FC236}">
              <a16:creationId xmlns:a16="http://schemas.microsoft.com/office/drawing/2014/main" id="{00000000-0008-0000-0300-0000C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53" name="TextBox 1">
          <a:extLst>
            <a:ext uri="{FF2B5EF4-FFF2-40B4-BE49-F238E27FC236}">
              <a16:creationId xmlns:a16="http://schemas.microsoft.com/office/drawing/2014/main" id="{00000000-0008-0000-0300-0000C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54" name="TextBox 1">
          <a:extLst>
            <a:ext uri="{FF2B5EF4-FFF2-40B4-BE49-F238E27FC236}">
              <a16:creationId xmlns:a16="http://schemas.microsoft.com/office/drawing/2014/main" id="{00000000-0008-0000-0300-0000C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55" name="TextBox 1">
          <a:extLst>
            <a:ext uri="{FF2B5EF4-FFF2-40B4-BE49-F238E27FC236}">
              <a16:creationId xmlns:a16="http://schemas.microsoft.com/office/drawing/2014/main" id="{00000000-0008-0000-0300-0000C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56" name="TextBox 1">
          <a:extLst>
            <a:ext uri="{FF2B5EF4-FFF2-40B4-BE49-F238E27FC236}">
              <a16:creationId xmlns:a16="http://schemas.microsoft.com/office/drawing/2014/main" id="{00000000-0008-0000-0300-0000D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57" name="TextBox 1">
          <a:extLst>
            <a:ext uri="{FF2B5EF4-FFF2-40B4-BE49-F238E27FC236}">
              <a16:creationId xmlns:a16="http://schemas.microsoft.com/office/drawing/2014/main" id="{00000000-0008-0000-0300-0000D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58" name="TextBox 1">
          <a:extLst>
            <a:ext uri="{FF2B5EF4-FFF2-40B4-BE49-F238E27FC236}">
              <a16:creationId xmlns:a16="http://schemas.microsoft.com/office/drawing/2014/main" id="{00000000-0008-0000-0300-0000D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59" name="TextBox 1">
          <a:extLst>
            <a:ext uri="{FF2B5EF4-FFF2-40B4-BE49-F238E27FC236}">
              <a16:creationId xmlns:a16="http://schemas.microsoft.com/office/drawing/2014/main" id="{00000000-0008-0000-0300-0000D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60" name="TextBox 1">
          <a:extLst>
            <a:ext uri="{FF2B5EF4-FFF2-40B4-BE49-F238E27FC236}">
              <a16:creationId xmlns:a16="http://schemas.microsoft.com/office/drawing/2014/main" id="{00000000-0008-0000-0300-0000D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61" name="TextBox 1">
          <a:extLst>
            <a:ext uri="{FF2B5EF4-FFF2-40B4-BE49-F238E27FC236}">
              <a16:creationId xmlns:a16="http://schemas.microsoft.com/office/drawing/2014/main" id="{00000000-0008-0000-0300-0000D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62" name="TextBox 1">
          <a:extLst>
            <a:ext uri="{FF2B5EF4-FFF2-40B4-BE49-F238E27FC236}">
              <a16:creationId xmlns:a16="http://schemas.microsoft.com/office/drawing/2014/main" id="{00000000-0008-0000-0300-0000D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63" name="TextBox 1">
          <a:extLst>
            <a:ext uri="{FF2B5EF4-FFF2-40B4-BE49-F238E27FC236}">
              <a16:creationId xmlns:a16="http://schemas.microsoft.com/office/drawing/2014/main" id="{00000000-0008-0000-0300-0000D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64" name="TextBox 1">
          <a:extLst>
            <a:ext uri="{FF2B5EF4-FFF2-40B4-BE49-F238E27FC236}">
              <a16:creationId xmlns:a16="http://schemas.microsoft.com/office/drawing/2014/main" id="{00000000-0008-0000-0300-0000D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65" name="TextBox 1">
          <a:extLst>
            <a:ext uri="{FF2B5EF4-FFF2-40B4-BE49-F238E27FC236}">
              <a16:creationId xmlns:a16="http://schemas.microsoft.com/office/drawing/2014/main" id="{00000000-0008-0000-0300-0000D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66" name="TextBox 1">
          <a:extLst>
            <a:ext uri="{FF2B5EF4-FFF2-40B4-BE49-F238E27FC236}">
              <a16:creationId xmlns:a16="http://schemas.microsoft.com/office/drawing/2014/main" id="{00000000-0008-0000-0300-0000D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67" name="TextBox 1">
          <a:extLst>
            <a:ext uri="{FF2B5EF4-FFF2-40B4-BE49-F238E27FC236}">
              <a16:creationId xmlns:a16="http://schemas.microsoft.com/office/drawing/2014/main" id="{00000000-0008-0000-0300-0000D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68" name="TextBox 11">
          <a:extLst>
            <a:ext uri="{FF2B5EF4-FFF2-40B4-BE49-F238E27FC236}">
              <a16:creationId xmlns:a16="http://schemas.microsoft.com/office/drawing/2014/main" id="{00000000-0008-0000-0300-0000D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69" name="TextBox 1">
          <a:extLst>
            <a:ext uri="{FF2B5EF4-FFF2-40B4-BE49-F238E27FC236}">
              <a16:creationId xmlns:a16="http://schemas.microsoft.com/office/drawing/2014/main" id="{00000000-0008-0000-0300-0000D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70" name="TextBox 1">
          <a:extLst>
            <a:ext uri="{FF2B5EF4-FFF2-40B4-BE49-F238E27FC236}">
              <a16:creationId xmlns:a16="http://schemas.microsoft.com/office/drawing/2014/main" id="{00000000-0008-0000-0300-0000D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71" name="TextBox 1">
          <a:extLst>
            <a:ext uri="{FF2B5EF4-FFF2-40B4-BE49-F238E27FC236}">
              <a16:creationId xmlns:a16="http://schemas.microsoft.com/office/drawing/2014/main" id="{00000000-0008-0000-0300-0000D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72" name="TextBox 1">
          <a:extLst>
            <a:ext uri="{FF2B5EF4-FFF2-40B4-BE49-F238E27FC236}">
              <a16:creationId xmlns:a16="http://schemas.microsoft.com/office/drawing/2014/main" id="{00000000-0008-0000-0300-0000E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73" name="TextBox 1">
          <a:extLst>
            <a:ext uri="{FF2B5EF4-FFF2-40B4-BE49-F238E27FC236}">
              <a16:creationId xmlns:a16="http://schemas.microsoft.com/office/drawing/2014/main" id="{00000000-0008-0000-0300-0000E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74" name="TextBox 1">
          <a:extLst>
            <a:ext uri="{FF2B5EF4-FFF2-40B4-BE49-F238E27FC236}">
              <a16:creationId xmlns:a16="http://schemas.microsoft.com/office/drawing/2014/main" id="{00000000-0008-0000-0300-0000E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75" name="TextBox 1">
          <a:extLst>
            <a:ext uri="{FF2B5EF4-FFF2-40B4-BE49-F238E27FC236}">
              <a16:creationId xmlns:a16="http://schemas.microsoft.com/office/drawing/2014/main" id="{00000000-0008-0000-0300-0000E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76" name="TextBox 1">
          <a:extLst>
            <a:ext uri="{FF2B5EF4-FFF2-40B4-BE49-F238E27FC236}">
              <a16:creationId xmlns:a16="http://schemas.microsoft.com/office/drawing/2014/main" id="{00000000-0008-0000-0300-0000E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77" name="TextBox 1">
          <a:extLst>
            <a:ext uri="{FF2B5EF4-FFF2-40B4-BE49-F238E27FC236}">
              <a16:creationId xmlns:a16="http://schemas.microsoft.com/office/drawing/2014/main" id="{00000000-0008-0000-0300-0000E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78" name="TextBox 1">
          <a:extLst>
            <a:ext uri="{FF2B5EF4-FFF2-40B4-BE49-F238E27FC236}">
              <a16:creationId xmlns:a16="http://schemas.microsoft.com/office/drawing/2014/main" id="{00000000-0008-0000-0300-0000E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79" name="TextBox 1">
          <a:extLst>
            <a:ext uri="{FF2B5EF4-FFF2-40B4-BE49-F238E27FC236}">
              <a16:creationId xmlns:a16="http://schemas.microsoft.com/office/drawing/2014/main" id="{00000000-0008-0000-0300-0000E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80" name="TextBox 1">
          <a:extLst>
            <a:ext uri="{FF2B5EF4-FFF2-40B4-BE49-F238E27FC236}">
              <a16:creationId xmlns:a16="http://schemas.microsoft.com/office/drawing/2014/main" id="{00000000-0008-0000-0300-0000E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81" name="TextBox 1">
          <a:extLst>
            <a:ext uri="{FF2B5EF4-FFF2-40B4-BE49-F238E27FC236}">
              <a16:creationId xmlns:a16="http://schemas.microsoft.com/office/drawing/2014/main" id="{00000000-0008-0000-0300-0000E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82" name="TextBox 1">
          <a:extLst>
            <a:ext uri="{FF2B5EF4-FFF2-40B4-BE49-F238E27FC236}">
              <a16:creationId xmlns:a16="http://schemas.microsoft.com/office/drawing/2014/main" id="{00000000-0008-0000-0300-0000E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83" name="TextBox 1">
          <a:extLst>
            <a:ext uri="{FF2B5EF4-FFF2-40B4-BE49-F238E27FC236}">
              <a16:creationId xmlns:a16="http://schemas.microsoft.com/office/drawing/2014/main" id="{00000000-0008-0000-0300-0000E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84" name="TextBox 1">
          <a:extLst>
            <a:ext uri="{FF2B5EF4-FFF2-40B4-BE49-F238E27FC236}">
              <a16:creationId xmlns:a16="http://schemas.microsoft.com/office/drawing/2014/main" id="{00000000-0008-0000-0300-0000E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85" name="TextBox 1">
          <a:extLst>
            <a:ext uri="{FF2B5EF4-FFF2-40B4-BE49-F238E27FC236}">
              <a16:creationId xmlns:a16="http://schemas.microsoft.com/office/drawing/2014/main" id="{00000000-0008-0000-0300-0000E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86" name="TextBox 1">
          <a:extLst>
            <a:ext uri="{FF2B5EF4-FFF2-40B4-BE49-F238E27FC236}">
              <a16:creationId xmlns:a16="http://schemas.microsoft.com/office/drawing/2014/main" id="{00000000-0008-0000-0300-0000E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87" name="TextBox 11">
          <a:extLst>
            <a:ext uri="{FF2B5EF4-FFF2-40B4-BE49-F238E27FC236}">
              <a16:creationId xmlns:a16="http://schemas.microsoft.com/office/drawing/2014/main" id="{00000000-0008-0000-0300-0000E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88" name="TextBox 1">
          <a:extLst>
            <a:ext uri="{FF2B5EF4-FFF2-40B4-BE49-F238E27FC236}">
              <a16:creationId xmlns:a16="http://schemas.microsoft.com/office/drawing/2014/main" id="{00000000-0008-0000-0300-0000F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89" name="TextBox 1">
          <a:extLst>
            <a:ext uri="{FF2B5EF4-FFF2-40B4-BE49-F238E27FC236}">
              <a16:creationId xmlns:a16="http://schemas.microsoft.com/office/drawing/2014/main" id="{00000000-0008-0000-0300-0000F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90" name="TextBox 1">
          <a:extLst>
            <a:ext uri="{FF2B5EF4-FFF2-40B4-BE49-F238E27FC236}">
              <a16:creationId xmlns:a16="http://schemas.microsoft.com/office/drawing/2014/main" id="{00000000-0008-0000-0300-0000F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91" name="TextBox 1">
          <a:extLst>
            <a:ext uri="{FF2B5EF4-FFF2-40B4-BE49-F238E27FC236}">
              <a16:creationId xmlns:a16="http://schemas.microsoft.com/office/drawing/2014/main" id="{00000000-0008-0000-0300-0000F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92" name="TextBox 1">
          <a:extLst>
            <a:ext uri="{FF2B5EF4-FFF2-40B4-BE49-F238E27FC236}">
              <a16:creationId xmlns:a16="http://schemas.microsoft.com/office/drawing/2014/main" id="{00000000-0008-0000-0300-0000F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93" name="TextBox 1">
          <a:extLst>
            <a:ext uri="{FF2B5EF4-FFF2-40B4-BE49-F238E27FC236}">
              <a16:creationId xmlns:a16="http://schemas.microsoft.com/office/drawing/2014/main" id="{00000000-0008-0000-0300-0000F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94" name="TextBox 1">
          <a:extLst>
            <a:ext uri="{FF2B5EF4-FFF2-40B4-BE49-F238E27FC236}">
              <a16:creationId xmlns:a16="http://schemas.microsoft.com/office/drawing/2014/main" id="{00000000-0008-0000-0300-0000F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95" name="TextBox 1">
          <a:extLst>
            <a:ext uri="{FF2B5EF4-FFF2-40B4-BE49-F238E27FC236}">
              <a16:creationId xmlns:a16="http://schemas.microsoft.com/office/drawing/2014/main" id="{00000000-0008-0000-0300-0000F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96" name="TextBox 1">
          <a:extLst>
            <a:ext uri="{FF2B5EF4-FFF2-40B4-BE49-F238E27FC236}">
              <a16:creationId xmlns:a16="http://schemas.microsoft.com/office/drawing/2014/main" id="{00000000-0008-0000-0300-0000F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97" name="TextBox 1">
          <a:extLst>
            <a:ext uri="{FF2B5EF4-FFF2-40B4-BE49-F238E27FC236}">
              <a16:creationId xmlns:a16="http://schemas.microsoft.com/office/drawing/2014/main" id="{00000000-0008-0000-0300-0000F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98" name="TextBox 1">
          <a:extLst>
            <a:ext uri="{FF2B5EF4-FFF2-40B4-BE49-F238E27FC236}">
              <a16:creationId xmlns:a16="http://schemas.microsoft.com/office/drawing/2014/main" id="{00000000-0008-0000-0300-0000F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699" name="TextBox 1">
          <a:extLst>
            <a:ext uri="{FF2B5EF4-FFF2-40B4-BE49-F238E27FC236}">
              <a16:creationId xmlns:a16="http://schemas.microsoft.com/office/drawing/2014/main" id="{00000000-0008-0000-0300-0000F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00" name="TextBox 1">
          <a:extLst>
            <a:ext uri="{FF2B5EF4-FFF2-40B4-BE49-F238E27FC236}">
              <a16:creationId xmlns:a16="http://schemas.microsoft.com/office/drawing/2014/main" id="{00000000-0008-0000-0300-0000F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01" name="TextBox 1">
          <a:extLst>
            <a:ext uri="{FF2B5EF4-FFF2-40B4-BE49-F238E27FC236}">
              <a16:creationId xmlns:a16="http://schemas.microsoft.com/office/drawing/2014/main" id="{00000000-0008-0000-0300-0000F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02" name="TextBox 1">
          <a:extLst>
            <a:ext uri="{FF2B5EF4-FFF2-40B4-BE49-F238E27FC236}">
              <a16:creationId xmlns:a16="http://schemas.microsoft.com/office/drawing/2014/main" id="{00000000-0008-0000-0300-0000F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03" name="TextBox 1">
          <a:extLst>
            <a:ext uri="{FF2B5EF4-FFF2-40B4-BE49-F238E27FC236}">
              <a16:creationId xmlns:a16="http://schemas.microsoft.com/office/drawing/2014/main" id="{00000000-0008-0000-0300-0000F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04" name="TextBox 1">
          <a:extLst>
            <a:ext uri="{FF2B5EF4-FFF2-40B4-BE49-F238E27FC236}">
              <a16:creationId xmlns:a16="http://schemas.microsoft.com/office/drawing/2014/main" id="{00000000-0008-0000-0300-00000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05" name="TextBox 1">
          <a:extLst>
            <a:ext uri="{FF2B5EF4-FFF2-40B4-BE49-F238E27FC236}">
              <a16:creationId xmlns:a16="http://schemas.microsoft.com/office/drawing/2014/main" id="{00000000-0008-0000-0300-00000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06" name="TextBox 11">
          <a:extLst>
            <a:ext uri="{FF2B5EF4-FFF2-40B4-BE49-F238E27FC236}">
              <a16:creationId xmlns:a16="http://schemas.microsoft.com/office/drawing/2014/main" id="{00000000-0008-0000-0300-00000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07" name="TextBox 1">
          <a:extLst>
            <a:ext uri="{FF2B5EF4-FFF2-40B4-BE49-F238E27FC236}">
              <a16:creationId xmlns:a16="http://schemas.microsoft.com/office/drawing/2014/main" id="{00000000-0008-0000-0300-00000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08" name="TextBox 1">
          <a:extLst>
            <a:ext uri="{FF2B5EF4-FFF2-40B4-BE49-F238E27FC236}">
              <a16:creationId xmlns:a16="http://schemas.microsoft.com/office/drawing/2014/main" id="{00000000-0008-0000-0300-00000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09" name="TextBox 1">
          <a:extLst>
            <a:ext uri="{FF2B5EF4-FFF2-40B4-BE49-F238E27FC236}">
              <a16:creationId xmlns:a16="http://schemas.microsoft.com/office/drawing/2014/main" id="{00000000-0008-0000-0300-00000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10" name="TextBox 1">
          <a:extLst>
            <a:ext uri="{FF2B5EF4-FFF2-40B4-BE49-F238E27FC236}">
              <a16:creationId xmlns:a16="http://schemas.microsoft.com/office/drawing/2014/main" id="{00000000-0008-0000-0300-00000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11" name="TextBox 1">
          <a:extLst>
            <a:ext uri="{FF2B5EF4-FFF2-40B4-BE49-F238E27FC236}">
              <a16:creationId xmlns:a16="http://schemas.microsoft.com/office/drawing/2014/main" id="{00000000-0008-0000-0300-00000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12" name="TextBox 1">
          <a:extLst>
            <a:ext uri="{FF2B5EF4-FFF2-40B4-BE49-F238E27FC236}">
              <a16:creationId xmlns:a16="http://schemas.microsoft.com/office/drawing/2014/main" id="{00000000-0008-0000-0300-00000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13" name="TextBox 1">
          <a:extLst>
            <a:ext uri="{FF2B5EF4-FFF2-40B4-BE49-F238E27FC236}">
              <a16:creationId xmlns:a16="http://schemas.microsoft.com/office/drawing/2014/main" id="{00000000-0008-0000-0300-00000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14" name="TextBox 1">
          <a:extLst>
            <a:ext uri="{FF2B5EF4-FFF2-40B4-BE49-F238E27FC236}">
              <a16:creationId xmlns:a16="http://schemas.microsoft.com/office/drawing/2014/main" id="{00000000-0008-0000-0300-00000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15" name="TextBox 1">
          <a:extLst>
            <a:ext uri="{FF2B5EF4-FFF2-40B4-BE49-F238E27FC236}">
              <a16:creationId xmlns:a16="http://schemas.microsoft.com/office/drawing/2014/main" id="{00000000-0008-0000-0300-00000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16" name="TextBox 1">
          <a:extLst>
            <a:ext uri="{FF2B5EF4-FFF2-40B4-BE49-F238E27FC236}">
              <a16:creationId xmlns:a16="http://schemas.microsoft.com/office/drawing/2014/main" id="{00000000-0008-0000-0300-00000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17" name="TextBox 1">
          <a:extLst>
            <a:ext uri="{FF2B5EF4-FFF2-40B4-BE49-F238E27FC236}">
              <a16:creationId xmlns:a16="http://schemas.microsoft.com/office/drawing/2014/main" id="{00000000-0008-0000-0300-00000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18" name="TextBox 1">
          <a:extLst>
            <a:ext uri="{FF2B5EF4-FFF2-40B4-BE49-F238E27FC236}">
              <a16:creationId xmlns:a16="http://schemas.microsoft.com/office/drawing/2014/main" id="{00000000-0008-0000-0300-00000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19" name="TextBox 1">
          <a:extLst>
            <a:ext uri="{FF2B5EF4-FFF2-40B4-BE49-F238E27FC236}">
              <a16:creationId xmlns:a16="http://schemas.microsoft.com/office/drawing/2014/main" id="{00000000-0008-0000-0300-00000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20" name="TextBox 1">
          <a:extLst>
            <a:ext uri="{FF2B5EF4-FFF2-40B4-BE49-F238E27FC236}">
              <a16:creationId xmlns:a16="http://schemas.microsoft.com/office/drawing/2014/main" id="{00000000-0008-0000-0300-00001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21" name="TextBox 1">
          <a:extLst>
            <a:ext uri="{FF2B5EF4-FFF2-40B4-BE49-F238E27FC236}">
              <a16:creationId xmlns:a16="http://schemas.microsoft.com/office/drawing/2014/main" id="{00000000-0008-0000-0300-00001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22" name="TextBox 1">
          <a:extLst>
            <a:ext uri="{FF2B5EF4-FFF2-40B4-BE49-F238E27FC236}">
              <a16:creationId xmlns:a16="http://schemas.microsoft.com/office/drawing/2014/main" id="{00000000-0008-0000-0300-00001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23" name="TextBox 1">
          <a:extLst>
            <a:ext uri="{FF2B5EF4-FFF2-40B4-BE49-F238E27FC236}">
              <a16:creationId xmlns:a16="http://schemas.microsoft.com/office/drawing/2014/main" id="{00000000-0008-0000-0300-00001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24" name="TextBox 1">
          <a:extLst>
            <a:ext uri="{FF2B5EF4-FFF2-40B4-BE49-F238E27FC236}">
              <a16:creationId xmlns:a16="http://schemas.microsoft.com/office/drawing/2014/main" id="{00000000-0008-0000-0300-00001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25" name="TextBox 11">
          <a:extLst>
            <a:ext uri="{FF2B5EF4-FFF2-40B4-BE49-F238E27FC236}">
              <a16:creationId xmlns:a16="http://schemas.microsoft.com/office/drawing/2014/main" id="{00000000-0008-0000-0300-00001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26" name="TextBox 1">
          <a:extLst>
            <a:ext uri="{FF2B5EF4-FFF2-40B4-BE49-F238E27FC236}">
              <a16:creationId xmlns:a16="http://schemas.microsoft.com/office/drawing/2014/main" id="{00000000-0008-0000-0300-00001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27" name="TextBox 1">
          <a:extLst>
            <a:ext uri="{FF2B5EF4-FFF2-40B4-BE49-F238E27FC236}">
              <a16:creationId xmlns:a16="http://schemas.microsoft.com/office/drawing/2014/main" id="{00000000-0008-0000-0300-00001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28" name="TextBox 1">
          <a:extLst>
            <a:ext uri="{FF2B5EF4-FFF2-40B4-BE49-F238E27FC236}">
              <a16:creationId xmlns:a16="http://schemas.microsoft.com/office/drawing/2014/main" id="{00000000-0008-0000-0300-00001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29" name="TextBox 1">
          <a:extLst>
            <a:ext uri="{FF2B5EF4-FFF2-40B4-BE49-F238E27FC236}">
              <a16:creationId xmlns:a16="http://schemas.microsoft.com/office/drawing/2014/main" id="{00000000-0008-0000-0300-00001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30" name="TextBox 1">
          <a:extLst>
            <a:ext uri="{FF2B5EF4-FFF2-40B4-BE49-F238E27FC236}">
              <a16:creationId xmlns:a16="http://schemas.microsoft.com/office/drawing/2014/main" id="{00000000-0008-0000-0300-00001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31" name="TextBox 1">
          <a:extLst>
            <a:ext uri="{FF2B5EF4-FFF2-40B4-BE49-F238E27FC236}">
              <a16:creationId xmlns:a16="http://schemas.microsoft.com/office/drawing/2014/main" id="{00000000-0008-0000-0300-00001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32" name="TextBox 1">
          <a:extLst>
            <a:ext uri="{FF2B5EF4-FFF2-40B4-BE49-F238E27FC236}">
              <a16:creationId xmlns:a16="http://schemas.microsoft.com/office/drawing/2014/main" id="{00000000-0008-0000-0300-00001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33" name="TextBox 1">
          <a:extLst>
            <a:ext uri="{FF2B5EF4-FFF2-40B4-BE49-F238E27FC236}">
              <a16:creationId xmlns:a16="http://schemas.microsoft.com/office/drawing/2014/main" id="{00000000-0008-0000-0300-00001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34" name="TextBox 1">
          <a:extLst>
            <a:ext uri="{FF2B5EF4-FFF2-40B4-BE49-F238E27FC236}">
              <a16:creationId xmlns:a16="http://schemas.microsoft.com/office/drawing/2014/main" id="{00000000-0008-0000-0300-00001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35" name="TextBox 1">
          <a:extLst>
            <a:ext uri="{FF2B5EF4-FFF2-40B4-BE49-F238E27FC236}">
              <a16:creationId xmlns:a16="http://schemas.microsoft.com/office/drawing/2014/main" id="{00000000-0008-0000-0300-00001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36" name="TextBox 1">
          <a:extLst>
            <a:ext uri="{FF2B5EF4-FFF2-40B4-BE49-F238E27FC236}">
              <a16:creationId xmlns:a16="http://schemas.microsoft.com/office/drawing/2014/main" id="{00000000-0008-0000-0300-00002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37" name="TextBox 1">
          <a:extLst>
            <a:ext uri="{FF2B5EF4-FFF2-40B4-BE49-F238E27FC236}">
              <a16:creationId xmlns:a16="http://schemas.microsoft.com/office/drawing/2014/main" id="{00000000-0008-0000-0300-00002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38" name="TextBox 1">
          <a:extLst>
            <a:ext uri="{FF2B5EF4-FFF2-40B4-BE49-F238E27FC236}">
              <a16:creationId xmlns:a16="http://schemas.microsoft.com/office/drawing/2014/main" id="{00000000-0008-0000-0300-00002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39" name="TextBox 1">
          <a:extLst>
            <a:ext uri="{FF2B5EF4-FFF2-40B4-BE49-F238E27FC236}">
              <a16:creationId xmlns:a16="http://schemas.microsoft.com/office/drawing/2014/main" id="{00000000-0008-0000-0300-00002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40" name="TextBox 1">
          <a:extLst>
            <a:ext uri="{FF2B5EF4-FFF2-40B4-BE49-F238E27FC236}">
              <a16:creationId xmlns:a16="http://schemas.microsoft.com/office/drawing/2014/main" id="{00000000-0008-0000-0300-00002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41" name="TextBox 1">
          <a:extLst>
            <a:ext uri="{FF2B5EF4-FFF2-40B4-BE49-F238E27FC236}">
              <a16:creationId xmlns:a16="http://schemas.microsoft.com/office/drawing/2014/main" id="{00000000-0008-0000-0300-00002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42" name="TextBox 1">
          <a:extLst>
            <a:ext uri="{FF2B5EF4-FFF2-40B4-BE49-F238E27FC236}">
              <a16:creationId xmlns:a16="http://schemas.microsoft.com/office/drawing/2014/main" id="{00000000-0008-0000-0300-00002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43" name="TextBox 1">
          <a:extLst>
            <a:ext uri="{FF2B5EF4-FFF2-40B4-BE49-F238E27FC236}">
              <a16:creationId xmlns:a16="http://schemas.microsoft.com/office/drawing/2014/main" id="{00000000-0008-0000-0300-00002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44" name="TextBox 1">
          <a:extLst>
            <a:ext uri="{FF2B5EF4-FFF2-40B4-BE49-F238E27FC236}">
              <a16:creationId xmlns:a16="http://schemas.microsoft.com/office/drawing/2014/main" id="{00000000-0008-0000-0300-00002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45" name="TextBox 11">
          <a:extLst>
            <a:ext uri="{FF2B5EF4-FFF2-40B4-BE49-F238E27FC236}">
              <a16:creationId xmlns:a16="http://schemas.microsoft.com/office/drawing/2014/main" id="{00000000-0008-0000-0300-00002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46" name="TextBox 1">
          <a:extLst>
            <a:ext uri="{FF2B5EF4-FFF2-40B4-BE49-F238E27FC236}">
              <a16:creationId xmlns:a16="http://schemas.microsoft.com/office/drawing/2014/main" id="{00000000-0008-0000-0300-00002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47" name="TextBox 1">
          <a:extLst>
            <a:ext uri="{FF2B5EF4-FFF2-40B4-BE49-F238E27FC236}">
              <a16:creationId xmlns:a16="http://schemas.microsoft.com/office/drawing/2014/main" id="{00000000-0008-0000-0300-00002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48" name="TextBox 1">
          <a:extLst>
            <a:ext uri="{FF2B5EF4-FFF2-40B4-BE49-F238E27FC236}">
              <a16:creationId xmlns:a16="http://schemas.microsoft.com/office/drawing/2014/main" id="{00000000-0008-0000-0300-00002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49" name="TextBox 1">
          <a:extLst>
            <a:ext uri="{FF2B5EF4-FFF2-40B4-BE49-F238E27FC236}">
              <a16:creationId xmlns:a16="http://schemas.microsoft.com/office/drawing/2014/main" id="{00000000-0008-0000-0300-00002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50" name="TextBox 1">
          <a:extLst>
            <a:ext uri="{FF2B5EF4-FFF2-40B4-BE49-F238E27FC236}">
              <a16:creationId xmlns:a16="http://schemas.microsoft.com/office/drawing/2014/main" id="{00000000-0008-0000-0300-00002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51" name="TextBox 1">
          <a:extLst>
            <a:ext uri="{FF2B5EF4-FFF2-40B4-BE49-F238E27FC236}">
              <a16:creationId xmlns:a16="http://schemas.microsoft.com/office/drawing/2014/main" id="{00000000-0008-0000-0300-00002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52" name="TextBox 1">
          <a:extLst>
            <a:ext uri="{FF2B5EF4-FFF2-40B4-BE49-F238E27FC236}">
              <a16:creationId xmlns:a16="http://schemas.microsoft.com/office/drawing/2014/main" id="{00000000-0008-0000-0300-00003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53" name="TextBox 1">
          <a:extLst>
            <a:ext uri="{FF2B5EF4-FFF2-40B4-BE49-F238E27FC236}">
              <a16:creationId xmlns:a16="http://schemas.microsoft.com/office/drawing/2014/main" id="{00000000-0008-0000-0300-00003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54" name="TextBox 1">
          <a:extLst>
            <a:ext uri="{FF2B5EF4-FFF2-40B4-BE49-F238E27FC236}">
              <a16:creationId xmlns:a16="http://schemas.microsoft.com/office/drawing/2014/main" id="{00000000-0008-0000-0300-00003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55" name="TextBox 1">
          <a:extLst>
            <a:ext uri="{FF2B5EF4-FFF2-40B4-BE49-F238E27FC236}">
              <a16:creationId xmlns:a16="http://schemas.microsoft.com/office/drawing/2014/main" id="{00000000-0008-0000-0300-00003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56" name="TextBox 1">
          <a:extLst>
            <a:ext uri="{FF2B5EF4-FFF2-40B4-BE49-F238E27FC236}">
              <a16:creationId xmlns:a16="http://schemas.microsoft.com/office/drawing/2014/main" id="{00000000-0008-0000-0300-00003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57" name="TextBox 1">
          <a:extLst>
            <a:ext uri="{FF2B5EF4-FFF2-40B4-BE49-F238E27FC236}">
              <a16:creationId xmlns:a16="http://schemas.microsoft.com/office/drawing/2014/main" id="{00000000-0008-0000-0300-00003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58" name="TextBox 1">
          <a:extLst>
            <a:ext uri="{FF2B5EF4-FFF2-40B4-BE49-F238E27FC236}">
              <a16:creationId xmlns:a16="http://schemas.microsoft.com/office/drawing/2014/main" id="{00000000-0008-0000-0300-00003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59" name="TextBox 1">
          <a:extLst>
            <a:ext uri="{FF2B5EF4-FFF2-40B4-BE49-F238E27FC236}">
              <a16:creationId xmlns:a16="http://schemas.microsoft.com/office/drawing/2014/main" id="{00000000-0008-0000-0300-00003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60" name="TextBox 1">
          <a:extLst>
            <a:ext uri="{FF2B5EF4-FFF2-40B4-BE49-F238E27FC236}">
              <a16:creationId xmlns:a16="http://schemas.microsoft.com/office/drawing/2014/main" id="{00000000-0008-0000-0300-00003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61" name="TextBox 1">
          <a:extLst>
            <a:ext uri="{FF2B5EF4-FFF2-40B4-BE49-F238E27FC236}">
              <a16:creationId xmlns:a16="http://schemas.microsoft.com/office/drawing/2014/main" id="{00000000-0008-0000-0300-00003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62" name="TextBox 1">
          <a:extLst>
            <a:ext uri="{FF2B5EF4-FFF2-40B4-BE49-F238E27FC236}">
              <a16:creationId xmlns:a16="http://schemas.microsoft.com/office/drawing/2014/main" id="{00000000-0008-0000-0300-00003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63" name="TextBox 1">
          <a:extLst>
            <a:ext uri="{FF2B5EF4-FFF2-40B4-BE49-F238E27FC236}">
              <a16:creationId xmlns:a16="http://schemas.microsoft.com/office/drawing/2014/main" id="{00000000-0008-0000-0300-00003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64" name="TextBox 8763">
          <a:extLst>
            <a:ext uri="{FF2B5EF4-FFF2-40B4-BE49-F238E27FC236}">
              <a16:creationId xmlns:a16="http://schemas.microsoft.com/office/drawing/2014/main" id="{00000000-0008-0000-0300-00003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65" name="TextBox 1">
          <a:extLst>
            <a:ext uri="{FF2B5EF4-FFF2-40B4-BE49-F238E27FC236}">
              <a16:creationId xmlns:a16="http://schemas.microsoft.com/office/drawing/2014/main" id="{00000000-0008-0000-0300-00003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66" name="TextBox 1">
          <a:extLst>
            <a:ext uri="{FF2B5EF4-FFF2-40B4-BE49-F238E27FC236}">
              <a16:creationId xmlns:a16="http://schemas.microsoft.com/office/drawing/2014/main" id="{00000000-0008-0000-0300-00003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67" name="TextBox 1">
          <a:extLst>
            <a:ext uri="{FF2B5EF4-FFF2-40B4-BE49-F238E27FC236}">
              <a16:creationId xmlns:a16="http://schemas.microsoft.com/office/drawing/2014/main" id="{00000000-0008-0000-0300-00003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68" name="TextBox 1">
          <a:extLst>
            <a:ext uri="{FF2B5EF4-FFF2-40B4-BE49-F238E27FC236}">
              <a16:creationId xmlns:a16="http://schemas.microsoft.com/office/drawing/2014/main" id="{00000000-0008-0000-0300-00004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69" name="TextBox 1">
          <a:extLst>
            <a:ext uri="{FF2B5EF4-FFF2-40B4-BE49-F238E27FC236}">
              <a16:creationId xmlns:a16="http://schemas.microsoft.com/office/drawing/2014/main" id="{00000000-0008-0000-0300-00004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70" name="TextBox 1">
          <a:extLst>
            <a:ext uri="{FF2B5EF4-FFF2-40B4-BE49-F238E27FC236}">
              <a16:creationId xmlns:a16="http://schemas.microsoft.com/office/drawing/2014/main" id="{00000000-0008-0000-0300-00004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71" name="TextBox 1">
          <a:extLst>
            <a:ext uri="{FF2B5EF4-FFF2-40B4-BE49-F238E27FC236}">
              <a16:creationId xmlns:a16="http://schemas.microsoft.com/office/drawing/2014/main" id="{00000000-0008-0000-0300-00004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72" name="TextBox 1">
          <a:extLst>
            <a:ext uri="{FF2B5EF4-FFF2-40B4-BE49-F238E27FC236}">
              <a16:creationId xmlns:a16="http://schemas.microsoft.com/office/drawing/2014/main" id="{00000000-0008-0000-0300-00004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73" name="TextBox 1">
          <a:extLst>
            <a:ext uri="{FF2B5EF4-FFF2-40B4-BE49-F238E27FC236}">
              <a16:creationId xmlns:a16="http://schemas.microsoft.com/office/drawing/2014/main" id="{00000000-0008-0000-0300-00004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74" name="TextBox 1">
          <a:extLst>
            <a:ext uri="{FF2B5EF4-FFF2-40B4-BE49-F238E27FC236}">
              <a16:creationId xmlns:a16="http://schemas.microsoft.com/office/drawing/2014/main" id="{00000000-0008-0000-0300-00004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75" name="TextBox 1">
          <a:extLst>
            <a:ext uri="{FF2B5EF4-FFF2-40B4-BE49-F238E27FC236}">
              <a16:creationId xmlns:a16="http://schemas.microsoft.com/office/drawing/2014/main" id="{00000000-0008-0000-0300-00004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76" name="TextBox 1">
          <a:extLst>
            <a:ext uri="{FF2B5EF4-FFF2-40B4-BE49-F238E27FC236}">
              <a16:creationId xmlns:a16="http://schemas.microsoft.com/office/drawing/2014/main" id="{00000000-0008-0000-0300-00004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77" name="TextBox 1">
          <a:extLst>
            <a:ext uri="{FF2B5EF4-FFF2-40B4-BE49-F238E27FC236}">
              <a16:creationId xmlns:a16="http://schemas.microsoft.com/office/drawing/2014/main" id="{00000000-0008-0000-0300-00004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78" name="TextBox 1">
          <a:extLst>
            <a:ext uri="{FF2B5EF4-FFF2-40B4-BE49-F238E27FC236}">
              <a16:creationId xmlns:a16="http://schemas.microsoft.com/office/drawing/2014/main" id="{00000000-0008-0000-0300-00004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79" name="TextBox 1">
          <a:extLst>
            <a:ext uri="{FF2B5EF4-FFF2-40B4-BE49-F238E27FC236}">
              <a16:creationId xmlns:a16="http://schemas.microsoft.com/office/drawing/2014/main" id="{00000000-0008-0000-0300-00004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80" name="TextBox 1">
          <a:extLst>
            <a:ext uri="{FF2B5EF4-FFF2-40B4-BE49-F238E27FC236}">
              <a16:creationId xmlns:a16="http://schemas.microsoft.com/office/drawing/2014/main" id="{00000000-0008-0000-0300-00004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81" name="TextBox 1">
          <a:extLst>
            <a:ext uri="{FF2B5EF4-FFF2-40B4-BE49-F238E27FC236}">
              <a16:creationId xmlns:a16="http://schemas.microsoft.com/office/drawing/2014/main" id="{00000000-0008-0000-0300-00004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82" name="TextBox 1">
          <a:extLst>
            <a:ext uri="{FF2B5EF4-FFF2-40B4-BE49-F238E27FC236}">
              <a16:creationId xmlns:a16="http://schemas.microsoft.com/office/drawing/2014/main" id="{00000000-0008-0000-0300-00004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83" name="TextBox 1">
          <a:extLst>
            <a:ext uri="{FF2B5EF4-FFF2-40B4-BE49-F238E27FC236}">
              <a16:creationId xmlns:a16="http://schemas.microsoft.com/office/drawing/2014/main" id="{00000000-0008-0000-0300-00004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84" name="TextBox 11">
          <a:extLst>
            <a:ext uri="{FF2B5EF4-FFF2-40B4-BE49-F238E27FC236}">
              <a16:creationId xmlns:a16="http://schemas.microsoft.com/office/drawing/2014/main" id="{00000000-0008-0000-0300-00005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85" name="TextBox 1">
          <a:extLst>
            <a:ext uri="{FF2B5EF4-FFF2-40B4-BE49-F238E27FC236}">
              <a16:creationId xmlns:a16="http://schemas.microsoft.com/office/drawing/2014/main" id="{00000000-0008-0000-0300-00005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86" name="TextBox 1">
          <a:extLst>
            <a:ext uri="{FF2B5EF4-FFF2-40B4-BE49-F238E27FC236}">
              <a16:creationId xmlns:a16="http://schemas.microsoft.com/office/drawing/2014/main" id="{00000000-0008-0000-0300-00005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87" name="TextBox 1">
          <a:extLst>
            <a:ext uri="{FF2B5EF4-FFF2-40B4-BE49-F238E27FC236}">
              <a16:creationId xmlns:a16="http://schemas.microsoft.com/office/drawing/2014/main" id="{00000000-0008-0000-0300-00005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88" name="TextBox 1">
          <a:extLst>
            <a:ext uri="{FF2B5EF4-FFF2-40B4-BE49-F238E27FC236}">
              <a16:creationId xmlns:a16="http://schemas.microsoft.com/office/drawing/2014/main" id="{00000000-0008-0000-0300-00005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89" name="TextBox 1">
          <a:extLst>
            <a:ext uri="{FF2B5EF4-FFF2-40B4-BE49-F238E27FC236}">
              <a16:creationId xmlns:a16="http://schemas.microsoft.com/office/drawing/2014/main" id="{00000000-0008-0000-0300-00005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90" name="TextBox 1">
          <a:extLst>
            <a:ext uri="{FF2B5EF4-FFF2-40B4-BE49-F238E27FC236}">
              <a16:creationId xmlns:a16="http://schemas.microsoft.com/office/drawing/2014/main" id="{00000000-0008-0000-0300-00005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91" name="TextBox 1">
          <a:extLst>
            <a:ext uri="{FF2B5EF4-FFF2-40B4-BE49-F238E27FC236}">
              <a16:creationId xmlns:a16="http://schemas.microsoft.com/office/drawing/2014/main" id="{00000000-0008-0000-0300-00005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92" name="TextBox 1">
          <a:extLst>
            <a:ext uri="{FF2B5EF4-FFF2-40B4-BE49-F238E27FC236}">
              <a16:creationId xmlns:a16="http://schemas.microsoft.com/office/drawing/2014/main" id="{00000000-0008-0000-0300-00005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93" name="TextBox 1">
          <a:extLst>
            <a:ext uri="{FF2B5EF4-FFF2-40B4-BE49-F238E27FC236}">
              <a16:creationId xmlns:a16="http://schemas.microsoft.com/office/drawing/2014/main" id="{00000000-0008-0000-0300-00005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94" name="TextBox 1">
          <a:extLst>
            <a:ext uri="{FF2B5EF4-FFF2-40B4-BE49-F238E27FC236}">
              <a16:creationId xmlns:a16="http://schemas.microsoft.com/office/drawing/2014/main" id="{00000000-0008-0000-0300-00005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95" name="TextBox 1">
          <a:extLst>
            <a:ext uri="{FF2B5EF4-FFF2-40B4-BE49-F238E27FC236}">
              <a16:creationId xmlns:a16="http://schemas.microsoft.com/office/drawing/2014/main" id="{00000000-0008-0000-0300-00005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96" name="TextBox 1">
          <a:extLst>
            <a:ext uri="{FF2B5EF4-FFF2-40B4-BE49-F238E27FC236}">
              <a16:creationId xmlns:a16="http://schemas.microsoft.com/office/drawing/2014/main" id="{00000000-0008-0000-0300-00005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97" name="TextBox 1">
          <a:extLst>
            <a:ext uri="{FF2B5EF4-FFF2-40B4-BE49-F238E27FC236}">
              <a16:creationId xmlns:a16="http://schemas.microsoft.com/office/drawing/2014/main" id="{00000000-0008-0000-0300-00005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98" name="TextBox 1">
          <a:extLst>
            <a:ext uri="{FF2B5EF4-FFF2-40B4-BE49-F238E27FC236}">
              <a16:creationId xmlns:a16="http://schemas.microsoft.com/office/drawing/2014/main" id="{00000000-0008-0000-0300-00005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799" name="TextBox 1">
          <a:extLst>
            <a:ext uri="{FF2B5EF4-FFF2-40B4-BE49-F238E27FC236}">
              <a16:creationId xmlns:a16="http://schemas.microsoft.com/office/drawing/2014/main" id="{00000000-0008-0000-0300-00005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00" name="TextBox 1">
          <a:extLst>
            <a:ext uri="{FF2B5EF4-FFF2-40B4-BE49-F238E27FC236}">
              <a16:creationId xmlns:a16="http://schemas.microsoft.com/office/drawing/2014/main" id="{00000000-0008-0000-0300-00006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01" name="TextBox 1">
          <a:extLst>
            <a:ext uri="{FF2B5EF4-FFF2-40B4-BE49-F238E27FC236}">
              <a16:creationId xmlns:a16="http://schemas.microsoft.com/office/drawing/2014/main" id="{00000000-0008-0000-0300-00006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02" name="TextBox 1">
          <a:extLst>
            <a:ext uri="{FF2B5EF4-FFF2-40B4-BE49-F238E27FC236}">
              <a16:creationId xmlns:a16="http://schemas.microsoft.com/office/drawing/2014/main" id="{00000000-0008-0000-0300-00006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03" name="TextBox 11">
          <a:extLst>
            <a:ext uri="{FF2B5EF4-FFF2-40B4-BE49-F238E27FC236}">
              <a16:creationId xmlns:a16="http://schemas.microsoft.com/office/drawing/2014/main" id="{00000000-0008-0000-0300-00006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04" name="TextBox 1">
          <a:extLst>
            <a:ext uri="{FF2B5EF4-FFF2-40B4-BE49-F238E27FC236}">
              <a16:creationId xmlns:a16="http://schemas.microsoft.com/office/drawing/2014/main" id="{00000000-0008-0000-0300-00006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05" name="TextBox 1">
          <a:extLst>
            <a:ext uri="{FF2B5EF4-FFF2-40B4-BE49-F238E27FC236}">
              <a16:creationId xmlns:a16="http://schemas.microsoft.com/office/drawing/2014/main" id="{00000000-0008-0000-0300-00006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06" name="TextBox 1">
          <a:extLst>
            <a:ext uri="{FF2B5EF4-FFF2-40B4-BE49-F238E27FC236}">
              <a16:creationId xmlns:a16="http://schemas.microsoft.com/office/drawing/2014/main" id="{00000000-0008-0000-0300-00006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07" name="TextBox 1">
          <a:extLst>
            <a:ext uri="{FF2B5EF4-FFF2-40B4-BE49-F238E27FC236}">
              <a16:creationId xmlns:a16="http://schemas.microsoft.com/office/drawing/2014/main" id="{00000000-0008-0000-0300-00006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08" name="TextBox 1">
          <a:extLst>
            <a:ext uri="{FF2B5EF4-FFF2-40B4-BE49-F238E27FC236}">
              <a16:creationId xmlns:a16="http://schemas.microsoft.com/office/drawing/2014/main" id="{00000000-0008-0000-0300-00006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09" name="TextBox 1">
          <a:extLst>
            <a:ext uri="{FF2B5EF4-FFF2-40B4-BE49-F238E27FC236}">
              <a16:creationId xmlns:a16="http://schemas.microsoft.com/office/drawing/2014/main" id="{00000000-0008-0000-0300-00006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10" name="TextBox 1">
          <a:extLst>
            <a:ext uri="{FF2B5EF4-FFF2-40B4-BE49-F238E27FC236}">
              <a16:creationId xmlns:a16="http://schemas.microsoft.com/office/drawing/2014/main" id="{00000000-0008-0000-0300-00006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11" name="TextBox 1">
          <a:extLst>
            <a:ext uri="{FF2B5EF4-FFF2-40B4-BE49-F238E27FC236}">
              <a16:creationId xmlns:a16="http://schemas.microsoft.com/office/drawing/2014/main" id="{00000000-0008-0000-0300-00006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12" name="TextBox 1">
          <a:extLst>
            <a:ext uri="{FF2B5EF4-FFF2-40B4-BE49-F238E27FC236}">
              <a16:creationId xmlns:a16="http://schemas.microsoft.com/office/drawing/2014/main" id="{00000000-0008-0000-0300-00006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13" name="TextBox 1">
          <a:extLst>
            <a:ext uri="{FF2B5EF4-FFF2-40B4-BE49-F238E27FC236}">
              <a16:creationId xmlns:a16="http://schemas.microsoft.com/office/drawing/2014/main" id="{00000000-0008-0000-0300-00006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14" name="TextBox 1">
          <a:extLst>
            <a:ext uri="{FF2B5EF4-FFF2-40B4-BE49-F238E27FC236}">
              <a16:creationId xmlns:a16="http://schemas.microsoft.com/office/drawing/2014/main" id="{00000000-0008-0000-0300-00006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15" name="TextBox 1">
          <a:extLst>
            <a:ext uri="{FF2B5EF4-FFF2-40B4-BE49-F238E27FC236}">
              <a16:creationId xmlns:a16="http://schemas.microsoft.com/office/drawing/2014/main" id="{00000000-0008-0000-0300-00006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16" name="TextBox 1">
          <a:extLst>
            <a:ext uri="{FF2B5EF4-FFF2-40B4-BE49-F238E27FC236}">
              <a16:creationId xmlns:a16="http://schemas.microsoft.com/office/drawing/2014/main" id="{00000000-0008-0000-0300-00007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17" name="TextBox 1">
          <a:extLst>
            <a:ext uri="{FF2B5EF4-FFF2-40B4-BE49-F238E27FC236}">
              <a16:creationId xmlns:a16="http://schemas.microsoft.com/office/drawing/2014/main" id="{00000000-0008-0000-0300-00007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18" name="TextBox 1">
          <a:extLst>
            <a:ext uri="{FF2B5EF4-FFF2-40B4-BE49-F238E27FC236}">
              <a16:creationId xmlns:a16="http://schemas.microsoft.com/office/drawing/2014/main" id="{00000000-0008-0000-0300-00007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19" name="TextBox 1">
          <a:extLst>
            <a:ext uri="{FF2B5EF4-FFF2-40B4-BE49-F238E27FC236}">
              <a16:creationId xmlns:a16="http://schemas.microsoft.com/office/drawing/2014/main" id="{00000000-0008-0000-0300-00007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20" name="TextBox 1">
          <a:extLst>
            <a:ext uri="{FF2B5EF4-FFF2-40B4-BE49-F238E27FC236}">
              <a16:creationId xmlns:a16="http://schemas.microsoft.com/office/drawing/2014/main" id="{00000000-0008-0000-0300-00007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21" name="TextBox 1">
          <a:extLst>
            <a:ext uri="{FF2B5EF4-FFF2-40B4-BE49-F238E27FC236}">
              <a16:creationId xmlns:a16="http://schemas.microsoft.com/office/drawing/2014/main" id="{00000000-0008-0000-0300-00007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22" name="TextBox 11">
          <a:extLst>
            <a:ext uri="{FF2B5EF4-FFF2-40B4-BE49-F238E27FC236}">
              <a16:creationId xmlns:a16="http://schemas.microsoft.com/office/drawing/2014/main" id="{00000000-0008-0000-0300-00007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23" name="TextBox 1">
          <a:extLst>
            <a:ext uri="{FF2B5EF4-FFF2-40B4-BE49-F238E27FC236}">
              <a16:creationId xmlns:a16="http://schemas.microsoft.com/office/drawing/2014/main" id="{00000000-0008-0000-0300-00007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24" name="TextBox 1">
          <a:extLst>
            <a:ext uri="{FF2B5EF4-FFF2-40B4-BE49-F238E27FC236}">
              <a16:creationId xmlns:a16="http://schemas.microsoft.com/office/drawing/2014/main" id="{00000000-0008-0000-0300-00007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25" name="TextBox 1">
          <a:extLst>
            <a:ext uri="{FF2B5EF4-FFF2-40B4-BE49-F238E27FC236}">
              <a16:creationId xmlns:a16="http://schemas.microsoft.com/office/drawing/2014/main" id="{00000000-0008-0000-0300-00007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26" name="TextBox 1">
          <a:extLst>
            <a:ext uri="{FF2B5EF4-FFF2-40B4-BE49-F238E27FC236}">
              <a16:creationId xmlns:a16="http://schemas.microsoft.com/office/drawing/2014/main" id="{00000000-0008-0000-0300-00007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27" name="TextBox 1">
          <a:extLst>
            <a:ext uri="{FF2B5EF4-FFF2-40B4-BE49-F238E27FC236}">
              <a16:creationId xmlns:a16="http://schemas.microsoft.com/office/drawing/2014/main" id="{00000000-0008-0000-0300-00007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28" name="TextBox 1">
          <a:extLst>
            <a:ext uri="{FF2B5EF4-FFF2-40B4-BE49-F238E27FC236}">
              <a16:creationId xmlns:a16="http://schemas.microsoft.com/office/drawing/2014/main" id="{00000000-0008-0000-0300-00007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29" name="TextBox 1">
          <a:extLst>
            <a:ext uri="{FF2B5EF4-FFF2-40B4-BE49-F238E27FC236}">
              <a16:creationId xmlns:a16="http://schemas.microsoft.com/office/drawing/2014/main" id="{00000000-0008-0000-0300-00007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30" name="TextBox 1">
          <a:extLst>
            <a:ext uri="{FF2B5EF4-FFF2-40B4-BE49-F238E27FC236}">
              <a16:creationId xmlns:a16="http://schemas.microsoft.com/office/drawing/2014/main" id="{00000000-0008-0000-0300-00007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31" name="TextBox 1">
          <a:extLst>
            <a:ext uri="{FF2B5EF4-FFF2-40B4-BE49-F238E27FC236}">
              <a16:creationId xmlns:a16="http://schemas.microsoft.com/office/drawing/2014/main" id="{00000000-0008-0000-0300-00007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32" name="TextBox 1">
          <a:extLst>
            <a:ext uri="{FF2B5EF4-FFF2-40B4-BE49-F238E27FC236}">
              <a16:creationId xmlns:a16="http://schemas.microsoft.com/office/drawing/2014/main" id="{00000000-0008-0000-0300-00008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33" name="TextBox 1">
          <a:extLst>
            <a:ext uri="{FF2B5EF4-FFF2-40B4-BE49-F238E27FC236}">
              <a16:creationId xmlns:a16="http://schemas.microsoft.com/office/drawing/2014/main" id="{00000000-0008-0000-0300-00008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34" name="TextBox 1">
          <a:extLst>
            <a:ext uri="{FF2B5EF4-FFF2-40B4-BE49-F238E27FC236}">
              <a16:creationId xmlns:a16="http://schemas.microsoft.com/office/drawing/2014/main" id="{00000000-0008-0000-0300-00008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35" name="TextBox 1">
          <a:extLst>
            <a:ext uri="{FF2B5EF4-FFF2-40B4-BE49-F238E27FC236}">
              <a16:creationId xmlns:a16="http://schemas.microsoft.com/office/drawing/2014/main" id="{00000000-0008-0000-0300-00008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36" name="TextBox 1">
          <a:extLst>
            <a:ext uri="{FF2B5EF4-FFF2-40B4-BE49-F238E27FC236}">
              <a16:creationId xmlns:a16="http://schemas.microsoft.com/office/drawing/2014/main" id="{00000000-0008-0000-0300-00008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37" name="TextBox 1">
          <a:extLst>
            <a:ext uri="{FF2B5EF4-FFF2-40B4-BE49-F238E27FC236}">
              <a16:creationId xmlns:a16="http://schemas.microsoft.com/office/drawing/2014/main" id="{00000000-0008-0000-0300-00008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38" name="TextBox 1">
          <a:extLst>
            <a:ext uri="{FF2B5EF4-FFF2-40B4-BE49-F238E27FC236}">
              <a16:creationId xmlns:a16="http://schemas.microsoft.com/office/drawing/2014/main" id="{00000000-0008-0000-0300-00008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39" name="TextBox 1">
          <a:extLst>
            <a:ext uri="{FF2B5EF4-FFF2-40B4-BE49-F238E27FC236}">
              <a16:creationId xmlns:a16="http://schemas.microsoft.com/office/drawing/2014/main" id="{00000000-0008-0000-0300-00008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40" name="TextBox 1">
          <a:extLst>
            <a:ext uri="{FF2B5EF4-FFF2-40B4-BE49-F238E27FC236}">
              <a16:creationId xmlns:a16="http://schemas.microsoft.com/office/drawing/2014/main" id="{00000000-0008-0000-0300-00008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41" name="TextBox 11">
          <a:extLst>
            <a:ext uri="{FF2B5EF4-FFF2-40B4-BE49-F238E27FC236}">
              <a16:creationId xmlns:a16="http://schemas.microsoft.com/office/drawing/2014/main" id="{00000000-0008-0000-0300-00008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42" name="TextBox 1">
          <a:extLst>
            <a:ext uri="{FF2B5EF4-FFF2-40B4-BE49-F238E27FC236}">
              <a16:creationId xmlns:a16="http://schemas.microsoft.com/office/drawing/2014/main" id="{00000000-0008-0000-0300-00008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43" name="TextBox 1">
          <a:extLst>
            <a:ext uri="{FF2B5EF4-FFF2-40B4-BE49-F238E27FC236}">
              <a16:creationId xmlns:a16="http://schemas.microsoft.com/office/drawing/2014/main" id="{00000000-0008-0000-0300-00008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44" name="TextBox 1">
          <a:extLst>
            <a:ext uri="{FF2B5EF4-FFF2-40B4-BE49-F238E27FC236}">
              <a16:creationId xmlns:a16="http://schemas.microsoft.com/office/drawing/2014/main" id="{00000000-0008-0000-0300-00008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45" name="TextBox 1">
          <a:extLst>
            <a:ext uri="{FF2B5EF4-FFF2-40B4-BE49-F238E27FC236}">
              <a16:creationId xmlns:a16="http://schemas.microsoft.com/office/drawing/2014/main" id="{00000000-0008-0000-0300-00008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46" name="TextBox 1">
          <a:extLst>
            <a:ext uri="{FF2B5EF4-FFF2-40B4-BE49-F238E27FC236}">
              <a16:creationId xmlns:a16="http://schemas.microsoft.com/office/drawing/2014/main" id="{00000000-0008-0000-0300-00008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47" name="TextBox 1">
          <a:extLst>
            <a:ext uri="{FF2B5EF4-FFF2-40B4-BE49-F238E27FC236}">
              <a16:creationId xmlns:a16="http://schemas.microsoft.com/office/drawing/2014/main" id="{00000000-0008-0000-0300-00008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48" name="TextBox 1">
          <a:extLst>
            <a:ext uri="{FF2B5EF4-FFF2-40B4-BE49-F238E27FC236}">
              <a16:creationId xmlns:a16="http://schemas.microsoft.com/office/drawing/2014/main" id="{00000000-0008-0000-0300-00009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49" name="TextBox 1">
          <a:extLst>
            <a:ext uri="{FF2B5EF4-FFF2-40B4-BE49-F238E27FC236}">
              <a16:creationId xmlns:a16="http://schemas.microsoft.com/office/drawing/2014/main" id="{00000000-0008-0000-0300-00009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50" name="TextBox 1">
          <a:extLst>
            <a:ext uri="{FF2B5EF4-FFF2-40B4-BE49-F238E27FC236}">
              <a16:creationId xmlns:a16="http://schemas.microsoft.com/office/drawing/2014/main" id="{00000000-0008-0000-0300-00009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51" name="TextBox 1">
          <a:extLst>
            <a:ext uri="{FF2B5EF4-FFF2-40B4-BE49-F238E27FC236}">
              <a16:creationId xmlns:a16="http://schemas.microsoft.com/office/drawing/2014/main" id="{00000000-0008-0000-0300-00009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52" name="TextBox 1">
          <a:extLst>
            <a:ext uri="{FF2B5EF4-FFF2-40B4-BE49-F238E27FC236}">
              <a16:creationId xmlns:a16="http://schemas.microsoft.com/office/drawing/2014/main" id="{00000000-0008-0000-0300-00009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53" name="TextBox 1">
          <a:extLst>
            <a:ext uri="{FF2B5EF4-FFF2-40B4-BE49-F238E27FC236}">
              <a16:creationId xmlns:a16="http://schemas.microsoft.com/office/drawing/2014/main" id="{00000000-0008-0000-0300-00009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54" name="TextBox 1">
          <a:extLst>
            <a:ext uri="{FF2B5EF4-FFF2-40B4-BE49-F238E27FC236}">
              <a16:creationId xmlns:a16="http://schemas.microsoft.com/office/drawing/2014/main" id="{00000000-0008-0000-0300-00009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55" name="TextBox 1">
          <a:extLst>
            <a:ext uri="{FF2B5EF4-FFF2-40B4-BE49-F238E27FC236}">
              <a16:creationId xmlns:a16="http://schemas.microsoft.com/office/drawing/2014/main" id="{00000000-0008-0000-0300-00009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56" name="TextBox 1">
          <a:extLst>
            <a:ext uri="{FF2B5EF4-FFF2-40B4-BE49-F238E27FC236}">
              <a16:creationId xmlns:a16="http://schemas.microsoft.com/office/drawing/2014/main" id="{00000000-0008-0000-0300-00009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57" name="TextBox 1">
          <a:extLst>
            <a:ext uri="{FF2B5EF4-FFF2-40B4-BE49-F238E27FC236}">
              <a16:creationId xmlns:a16="http://schemas.microsoft.com/office/drawing/2014/main" id="{00000000-0008-0000-0300-00009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58" name="TextBox 1">
          <a:extLst>
            <a:ext uri="{FF2B5EF4-FFF2-40B4-BE49-F238E27FC236}">
              <a16:creationId xmlns:a16="http://schemas.microsoft.com/office/drawing/2014/main" id="{00000000-0008-0000-0300-00009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59" name="TextBox 1">
          <a:extLst>
            <a:ext uri="{FF2B5EF4-FFF2-40B4-BE49-F238E27FC236}">
              <a16:creationId xmlns:a16="http://schemas.microsoft.com/office/drawing/2014/main" id="{00000000-0008-0000-0300-00009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60" name="TextBox 11">
          <a:extLst>
            <a:ext uri="{FF2B5EF4-FFF2-40B4-BE49-F238E27FC236}">
              <a16:creationId xmlns:a16="http://schemas.microsoft.com/office/drawing/2014/main" id="{00000000-0008-0000-0300-00009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61" name="TextBox 1">
          <a:extLst>
            <a:ext uri="{FF2B5EF4-FFF2-40B4-BE49-F238E27FC236}">
              <a16:creationId xmlns:a16="http://schemas.microsoft.com/office/drawing/2014/main" id="{00000000-0008-0000-0300-00009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62" name="TextBox 1">
          <a:extLst>
            <a:ext uri="{FF2B5EF4-FFF2-40B4-BE49-F238E27FC236}">
              <a16:creationId xmlns:a16="http://schemas.microsoft.com/office/drawing/2014/main" id="{00000000-0008-0000-0300-00009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63" name="TextBox 1">
          <a:extLst>
            <a:ext uri="{FF2B5EF4-FFF2-40B4-BE49-F238E27FC236}">
              <a16:creationId xmlns:a16="http://schemas.microsoft.com/office/drawing/2014/main" id="{00000000-0008-0000-0300-00009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64" name="TextBox 1">
          <a:extLst>
            <a:ext uri="{FF2B5EF4-FFF2-40B4-BE49-F238E27FC236}">
              <a16:creationId xmlns:a16="http://schemas.microsoft.com/office/drawing/2014/main" id="{00000000-0008-0000-0300-0000A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65" name="TextBox 1">
          <a:extLst>
            <a:ext uri="{FF2B5EF4-FFF2-40B4-BE49-F238E27FC236}">
              <a16:creationId xmlns:a16="http://schemas.microsoft.com/office/drawing/2014/main" id="{00000000-0008-0000-0300-0000A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66" name="TextBox 1">
          <a:extLst>
            <a:ext uri="{FF2B5EF4-FFF2-40B4-BE49-F238E27FC236}">
              <a16:creationId xmlns:a16="http://schemas.microsoft.com/office/drawing/2014/main" id="{00000000-0008-0000-0300-0000A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67" name="TextBox 1">
          <a:extLst>
            <a:ext uri="{FF2B5EF4-FFF2-40B4-BE49-F238E27FC236}">
              <a16:creationId xmlns:a16="http://schemas.microsoft.com/office/drawing/2014/main" id="{00000000-0008-0000-0300-0000A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68" name="TextBox 1">
          <a:extLst>
            <a:ext uri="{FF2B5EF4-FFF2-40B4-BE49-F238E27FC236}">
              <a16:creationId xmlns:a16="http://schemas.microsoft.com/office/drawing/2014/main" id="{00000000-0008-0000-0300-0000A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69" name="TextBox 1">
          <a:extLst>
            <a:ext uri="{FF2B5EF4-FFF2-40B4-BE49-F238E27FC236}">
              <a16:creationId xmlns:a16="http://schemas.microsoft.com/office/drawing/2014/main" id="{00000000-0008-0000-0300-0000A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70" name="TextBox 1">
          <a:extLst>
            <a:ext uri="{FF2B5EF4-FFF2-40B4-BE49-F238E27FC236}">
              <a16:creationId xmlns:a16="http://schemas.microsoft.com/office/drawing/2014/main" id="{00000000-0008-0000-0300-0000A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71" name="TextBox 1">
          <a:extLst>
            <a:ext uri="{FF2B5EF4-FFF2-40B4-BE49-F238E27FC236}">
              <a16:creationId xmlns:a16="http://schemas.microsoft.com/office/drawing/2014/main" id="{00000000-0008-0000-0300-0000A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72" name="TextBox 1">
          <a:extLst>
            <a:ext uri="{FF2B5EF4-FFF2-40B4-BE49-F238E27FC236}">
              <a16:creationId xmlns:a16="http://schemas.microsoft.com/office/drawing/2014/main" id="{00000000-0008-0000-0300-0000A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73" name="TextBox 1">
          <a:extLst>
            <a:ext uri="{FF2B5EF4-FFF2-40B4-BE49-F238E27FC236}">
              <a16:creationId xmlns:a16="http://schemas.microsoft.com/office/drawing/2014/main" id="{00000000-0008-0000-0300-0000A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74" name="TextBox 1">
          <a:extLst>
            <a:ext uri="{FF2B5EF4-FFF2-40B4-BE49-F238E27FC236}">
              <a16:creationId xmlns:a16="http://schemas.microsoft.com/office/drawing/2014/main" id="{00000000-0008-0000-0300-0000A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75" name="TextBox 1">
          <a:extLst>
            <a:ext uri="{FF2B5EF4-FFF2-40B4-BE49-F238E27FC236}">
              <a16:creationId xmlns:a16="http://schemas.microsoft.com/office/drawing/2014/main" id="{00000000-0008-0000-0300-0000A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76" name="TextBox 1">
          <a:extLst>
            <a:ext uri="{FF2B5EF4-FFF2-40B4-BE49-F238E27FC236}">
              <a16:creationId xmlns:a16="http://schemas.microsoft.com/office/drawing/2014/main" id="{00000000-0008-0000-0300-0000A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77" name="TextBox 1">
          <a:extLst>
            <a:ext uri="{FF2B5EF4-FFF2-40B4-BE49-F238E27FC236}">
              <a16:creationId xmlns:a16="http://schemas.microsoft.com/office/drawing/2014/main" id="{00000000-0008-0000-0300-0000A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78" name="TextBox 1">
          <a:extLst>
            <a:ext uri="{FF2B5EF4-FFF2-40B4-BE49-F238E27FC236}">
              <a16:creationId xmlns:a16="http://schemas.microsoft.com/office/drawing/2014/main" id="{00000000-0008-0000-0300-0000A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79" name="TextBox 1">
          <a:extLst>
            <a:ext uri="{FF2B5EF4-FFF2-40B4-BE49-F238E27FC236}">
              <a16:creationId xmlns:a16="http://schemas.microsoft.com/office/drawing/2014/main" id="{00000000-0008-0000-0300-0000A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80" name="TextBox 11">
          <a:extLst>
            <a:ext uri="{FF2B5EF4-FFF2-40B4-BE49-F238E27FC236}">
              <a16:creationId xmlns:a16="http://schemas.microsoft.com/office/drawing/2014/main" id="{00000000-0008-0000-0300-0000B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81" name="TextBox 1">
          <a:extLst>
            <a:ext uri="{FF2B5EF4-FFF2-40B4-BE49-F238E27FC236}">
              <a16:creationId xmlns:a16="http://schemas.microsoft.com/office/drawing/2014/main" id="{00000000-0008-0000-0300-0000B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82" name="TextBox 1">
          <a:extLst>
            <a:ext uri="{FF2B5EF4-FFF2-40B4-BE49-F238E27FC236}">
              <a16:creationId xmlns:a16="http://schemas.microsoft.com/office/drawing/2014/main" id="{00000000-0008-0000-0300-0000B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83" name="TextBox 1">
          <a:extLst>
            <a:ext uri="{FF2B5EF4-FFF2-40B4-BE49-F238E27FC236}">
              <a16:creationId xmlns:a16="http://schemas.microsoft.com/office/drawing/2014/main" id="{00000000-0008-0000-0300-0000B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84" name="TextBox 1">
          <a:extLst>
            <a:ext uri="{FF2B5EF4-FFF2-40B4-BE49-F238E27FC236}">
              <a16:creationId xmlns:a16="http://schemas.microsoft.com/office/drawing/2014/main" id="{00000000-0008-0000-0300-0000B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85" name="TextBox 1">
          <a:extLst>
            <a:ext uri="{FF2B5EF4-FFF2-40B4-BE49-F238E27FC236}">
              <a16:creationId xmlns:a16="http://schemas.microsoft.com/office/drawing/2014/main" id="{00000000-0008-0000-0300-0000B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86" name="TextBox 1">
          <a:extLst>
            <a:ext uri="{FF2B5EF4-FFF2-40B4-BE49-F238E27FC236}">
              <a16:creationId xmlns:a16="http://schemas.microsoft.com/office/drawing/2014/main" id="{00000000-0008-0000-0300-0000B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87" name="TextBox 1">
          <a:extLst>
            <a:ext uri="{FF2B5EF4-FFF2-40B4-BE49-F238E27FC236}">
              <a16:creationId xmlns:a16="http://schemas.microsoft.com/office/drawing/2014/main" id="{00000000-0008-0000-0300-0000B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88" name="TextBox 1">
          <a:extLst>
            <a:ext uri="{FF2B5EF4-FFF2-40B4-BE49-F238E27FC236}">
              <a16:creationId xmlns:a16="http://schemas.microsoft.com/office/drawing/2014/main" id="{00000000-0008-0000-0300-0000B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89" name="TextBox 1">
          <a:extLst>
            <a:ext uri="{FF2B5EF4-FFF2-40B4-BE49-F238E27FC236}">
              <a16:creationId xmlns:a16="http://schemas.microsoft.com/office/drawing/2014/main" id="{00000000-0008-0000-0300-0000B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90" name="TextBox 1">
          <a:extLst>
            <a:ext uri="{FF2B5EF4-FFF2-40B4-BE49-F238E27FC236}">
              <a16:creationId xmlns:a16="http://schemas.microsoft.com/office/drawing/2014/main" id="{00000000-0008-0000-0300-0000B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91" name="TextBox 1">
          <a:extLst>
            <a:ext uri="{FF2B5EF4-FFF2-40B4-BE49-F238E27FC236}">
              <a16:creationId xmlns:a16="http://schemas.microsoft.com/office/drawing/2014/main" id="{00000000-0008-0000-0300-0000B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92" name="TextBox 1">
          <a:extLst>
            <a:ext uri="{FF2B5EF4-FFF2-40B4-BE49-F238E27FC236}">
              <a16:creationId xmlns:a16="http://schemas.microsoft.com/office/drawing/2014/main" id="{00000000-0008-0000-0300-0000B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93" name="TextBox 1">
          <a:extLst>
            <a:ext uri="{FF2B5EF4-FFF2-40B4-BE49-F238E27FC236}">
              <a16:creationId xmlns:a16="http://schemas.microsoft.com/office/drawing/2014/main" id="{00000000-0008-0000-0300-0000B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94" name="TextBox 1">
          <a:extLst>
            <a:ext uri="{FF2B5EF4-FFF2-40B4-BE49-F238E27FC236}">
              <a16:creationId xmlns:a16="http://schemas.microsoft.com/office/drawing/2014/main" id="{00000000-0008-0000-0300-0000B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95" name="TextBox 1">
          <a:extLst>
            <a:ext uri="{FF2B5EF4-FFF2-40B4-BE49-F238E27FC236}">
              <a16:creationId xmlns:a16="http://schemas.microsoft.com/office/drawing/2014/main" id="{00000000-0008-0000-0300-0000B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96" name="TextBox 1">
          <a:extLst>
            <a:ext uri="{FF2B5EF4-FFF2-40B4-BE49-F238E27FC236}">
              <a16:creationId xmlns:a16="http://schemas.microsoft.com/office/drawing/2014/main" id="{00000000-0008-0000-0300-0000C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97" name="TextBox 1">
          <a:extLst>
            <a:ext uri="{FF2B5EF4-FFF2-40B4-BE49-F238E27FC236}">
              <a16:creationId xmlns:a16="http://schemas.microsoft.com/office/drawing/2014/main" id="{00000000-0008-0000-0300-0000C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98" name="TextBox 1">
          <a:extLst>
            <a:ext uri="{FF2B5EF4-FFF2-40B4-BE49-F238E27FC236}">
              <a16:creationId xmlns:a16="http://schemas.microsoft.com/office/drawing/2014/main" id="{00000000-0008-0000-0300-0000C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899" name="TextBox 1">
          <a:extLst>
            <a:ext uri="{FF2B5EF4-FFF2-40B4-BE49-F238E27FC236}">
              <a16:creationId xmlns:a16="http://schemas.microsoft.com/office/drawing/2014/main" id="{00000000-0008-0000-0300-0000C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00" name="TextBox 11">
          <a:extLst>
            <a:ext uri="{FF2B5EF4-FFF2-40B4-BE49-F238E27FC236}">
              <a16:creationId xmlns:a16="http://schemas.microsoft.com/office/drawing/2014/main" id="{00000000-0008-0000-0300-0000C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01" name="TextBox 1">
          <a:extLst>
            <a:ext uri="{FF2B5EF4-FFF2-40B4-BE49-F238E27FC236}">
              <a16:creationId xmlns:a16="http://schemas.microsoft.com/office/drawing/2014/main" id="{00000000-0008-0000-0300-0000C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02" name="TextBox 1">
          <a:extLst>
            <a:ext uri="{FF2B5EF4-FFF2-40B4-BE49-F238E27FC236}">
              <a16:creationId xmlns:a16="http://schemas.microsoft.com/office/drawing/2014/main" id="{00000000-0008-0000-0300-0000C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03" name="TextBox 1">
          <a:extLst>
            <a:ext uri="{FF2B5EF4-FFF2-40B4-BE49-F238E27FC236}">
              <a16:creationId xmlns:a16="http://schemas.microsoft.com/office/drawing/2014/main" id="{00000000-0008-0000-0300-0000C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04" name="TextBox 1">
          <a:extLst>
            <a:ext uri="{FF2B5EF4-FFF2-40B4-BE49-F238E27FC236}">
              <a16:creationId xmlns:a16="http://schemas.microsoft.com/office/drawing/2014/main" id="{00000000-0008-0000-0300-0000C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05" name="TextBox 1">
          <a:extLst>
            <a:ext uri="{FF2B5EF4-FFF2-40B4-BE49-F238E27FC236}">
              <a16:creationId xmlns:a16="http://schemas.microsoft.com/office/drawing/2014/main" id="{00000000-0008-0000-0300-0000C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06" name="TextBox 1">
          <a:extLst>
            <a:ext uri="{FF2B5EF4-FFF2-40B4-BE49-F238E27FC236}">
              <a16:creationId xmlns:a16="http://schemas.microsoft.com/office/drawing/2014/main" id="{00000000-0008-0000-0300-0000C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07" name="TextBox 1">
          <a:extLst>
            <a:ext uri="{FF2B5EF4-FFF2-40B4-BE49-F238E27FC236}">
              <a16:creationId xmlns:a16="http://schemas.microsoft.com/office/drawing/2014/main" id="{00000000-0008-0000-0300-0000C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08" name="TextBox 1">
          <a:extLst>
            <a:ext uri="{FF2B5EF4-FFF2-40B4-BE49-F238E27FC236}">
              <a16:creationId xmlns:a16="http://schemas.microsoft.com/office/drawing/2014/main" id="{00000000-0008-0000-0300-0000C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09" name="TextBox 1">
          <a:extLst>
            <a:ext uri="{FF2B5EF4-FFF2-40B4-BE49-F238E27FC236}">
              <a16:creationId xmlns:a16="http://schemas.microsoft.com/office/drawing/2014/main" id="{00000000-0008-0000-0300-0000C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10" name="TextBox 1">
          <a:extLst>
            <a:ext uri="{FF2B5EF4-FFF2-40B4-BE49-F238E27FC236}">
              <a16:creationId xmlns:a16="http://schemas.microsoft.com/office/drawing/2014/main" id="{00000000-0008-0000-0300-0000C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11" name="TextBox 1">
          <a:extLst>
            <a:ext uri="{FF2B5EF4-FFF2-40B4-BE49-F238E27FC236}">
              <a16:creationId xmlns:a16="http://schemas.microsoft.com/office/drawing/2014/main" id="{00000000-0008-0000-0300-0000C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12" name="TextBox 1">
          <a:extLst>
            <a:ext uri="{FF2B5EF4-FFF2-40B4-BE49-F238E27FC236}">
              <a16:creationId xmlns:a16="http://schemas.microsoft.com/office/drawing/2014/main" id="{00000000-0008-0000-0300-0000D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13" name="TextBox 1">
          <a:extLst>
            <a:ext uri="{FF2B5EF4-FFF2-40B4-BE49-F238E27FC236}">
              <a16:creationId xmlns:a16="http://schemas.microsoft.com/office/drawing/2014/main" id="{00000000-0008-0000-0300-0000D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14" name="TextBox 1">
          <a:extLst>
            <a:ext uri="{FF2B5EF4-FFF2-40B4-BE49-F238E27FC236}">
              <a16:creationId xmlns:a16="http://schemas.microsoft.com/office/drawing/2014/main" id="{00000000-0008-0000-0300-0000D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15" name="TextBox 1">
          <a:extLst>
            <a:ext uri="{FF2B5EF4-FFF2-40B4-BE49-F238E27FC236}">
              <a16:creationId xmlns:a16="http://schemas.microsoft.com/office/drawing/2014/main" id="{00000000-0008-0000-0300-0000D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16" name="TextBox 1">
          <a:extLst>
            <a:ext uri="{FF2B5EF4-FFF2-40B4-BE49-F238E27FC236}">
              <a16:creationId xmlns:a16="http://schemas.microsoft.com/office/drawing/2014/main" id="{00000000-0008-0000-0300-0000D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17" name="TextBox 1">
          <a:extLst>
            <a:ext uri="{FF2B5EF4-FFF2-40B4-BE49-F238E27FC236}">
              <a16:creationId xmlns:a16="http://schemas.microsoft.com/office/drawing/2014/main" id="{00000000-0008-0000-0300-0000D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18" name="TextBox 1">
          <a:extLst>
            <a:ext uri="{FF2B5EF4-FFF2-40B4-BE49-F238E27FC236}">
              <a16:creationId xmlns:a16="http://schemas.microsoft.com/office/drawing/2014/main" id="{00000000-0008-0000-0300-0000D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19" name="TextBox 11">
          <a:extLst>
            <a:ext uri="{FF2B5EF4-FFF2-40B4-BE49-F238E27FC236}">
              <a16:creationId xmlns:a16="http://schemas.microsoft.com/office/drawing/2014/main" id="{00000000-0008-0000-0300-0000D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20" name="TextBox 1">
          <a:extLst>
            <a:ext uri="{FF2B5EF4-FFF2-40B4-BE49-F238E27FC236}">
              <a16:creationId xmlns:a16="http://schemas.microsoft.com/office/drawing/2014/main" id="{00000000-0008-0000-0300-0000D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21" name="TextBox 1">
          <a:extLst>
            <a:ext uri="{FF2B5EF4-FFF2-40B4-BE49-F238E27FC236}">
              <a16:creationId xmlns:a16="http://schemas.microsoft.com/office/drawing/2014/main" id="{00000000-0008-0000-0300-0000D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22" name="TextBox 1">
          <a:extLst>
            <a:ext uri="{FF2B5EF4-FFF2-40B4-BE49-F238E27FC236}">
              <a16:creationId xmlns:a16="http://schemas.microsoft.com/office/drawing/2014/main" id="{00000000-0008-0000-0300-0000D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23" name="TextBox 1">
          <a:extLst>
            <a:ext uri="{FF2B5EF4-FFF2-40B4-BE49-F238E27FC236}">
              <a16:creationId xmlns:a16="http://schemas.microsoft.com/office/drawing/2014/main" id="{00000000-0008-0000-0300-0000D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24" name="TextBox 1">
          <a:extLst>
            <a:ext uri="{FF2B5EF4-FFF2-40B4-BE49-F238E27FC236}">
              <a16:creationId xmlns:a16="http://schemas.microsoft.com/office/drawing/2014/main" id="{00000000-0008-0000-0300-0000D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25" name="TextBox 1">
          <a:extLst>
            <a:ext uri="{FF2B5EF4-FFF2-40B4-BE49-F238E27FC236}">
              <a16:creationId xmlns:a16="http://schemas.microsoft.com/office/drawing/2014/main" id="{00000000-0008-0000-0300-0000D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26" name="TextBox 1">
          <a:extLst>
            <a:ext uri="{FF2B5EF4-FFF2-40B4-BE49-F238E27FC236}">
              <a16:creationId xmlns:a16="http://schemas.microsoft.com/office/drawing/2014/main" id="{00000000-0008-0000-0300-0000D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27" name="TextBox 1">
          <a:extLst>
            <a:ext uri="{FF2B5EF4-FFF2-40B4-BE49-F238E27FC236}">
              <a16:creationId xmlns:a16="http://schemas.microsoft.com/office/drawing/2014/main" id="{00000000-0008-0000-0300-0000D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28" name="TextBox 1">
          <a:extLst>
            <a:ext uri="{FF2B5EF4-FFF2-40B4-BE49-F238E27FC236}">
              <a16:creationId xmlns:a16="http://schemas.microsoft.com/office/drawing/2014/main" id="{00000000-0008-0000-0300-0000E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29" name="TextBox 1">
          <a:extLst>
            <a:ext uri="{FF2B5EF4-FFF2-40B4-BE49-F238E27FC236}">
              <a16:creationId xmlns:a16="http://schemas.microsoft.com/office/drawing/2014/main" id="{00000000-0008-0000-0300-0000E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30" name="TextBox 1">
          <a:extLst>
            <a:ext uri="{FF2B5EF4-FFF2-40B4-BE49-F238E27FC236}">
              <a16:creationId xmlns:a16="http://schemas.microsoft.com/office/drawing/2014/main" id="{00000000-0008-0000-0300-0000E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31" name="TextBox 1">
          <a:extLst>
            <a:ext uri="{FF2B5EF4-FFF2-40B4-BE49-F238E27FC236}">
              <a16:creationId xmlns:a16="http://schemas.microsoft.com/office/drawing/2014/main" id="{00000000-0008-0000-0300-0000E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32" name="TextBox 1">
          <a:extLst>
            <a:ext uri="{FF2B5EF4-FFF2-40B4-BE49-F238E27FC236}">
              <a16:creationId xmlns:a16="http://schemas.microsoft.com/office/drawing/2014/main" id="{00000000-0008-0000-0300-0000E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33" name="TextBox 1">
          <a:extLst>
            <a:ext uri="{FF2B5EF4-FFF2-40B4-BE49-F238E27FC236}">
              <a16:creationId xmlns:a16="http://schemas.microsoft.com/office/drawing/2014/main" id="{00000000-0008-0000-0300-0000E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34" name="TextBox 1">
          <a:extLst>
            <a:ext uri="{FF2B5EF4-FFF2-40B4-BE49-F238E27FC236}">
              <a16:creationId xmlns:a16="http://schemas.microsoft.com/office/drawing/2014/main" id="{00000000-0008-0000-0300-0000E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35" name="TextBox 1">
          <a:extLst>
            <a:ext uri="{FF2B5EF4-FFF2-40B4-BE49-F238E27FC236}">
              <a16:creationId xmlns:a16="http://schemas.microsoft.com/office/drawing/2014/main" id="{00000000-0008-0000-0300-0000E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36" name="TextBox 1">
          <a:extLst>
            <a:ext uri="{FF2B5EF4-FFF2-40B4-BE49-F238E27FC236}">
              <a16:creationId xmlns:a16="http://schemas.microsoft.com/office/drawing/2014/main" id="{00000000-0008-0000-0300-0000E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37" name="TextBox 1">
          <a:extLst>
            <a:ext uri="{FF2B5EF4-FFF2-40B4-BE49-F238E27FC236}">
              <a16:creationId xmlns:a16="http://schemas.microsoft.com/office/drawing/2014/main" id="{00000000-0008-0000-0300-0000E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38" name="TextBox 11">
          <a:extLst>
            <a:ext uri="{FF2B5EF4-FFF2-40B4-BE49-F238E27FC236}">
              <a16:creationId xmlns:a16="http://schemas.microsoft.com/office/drawing/2014/main" id="{00000000-0008-0000-0300-0000E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39" name="TextBox 1">
          <a:extLst>
            <a:ext uri="{FF2B5EF4-FFF2-40B4-BE49-F238E27FC236}">
              <a16:creationId xmlns:a16="http://schemas.microsoft.com/office/drawing/2014/main" id="{00000000-0008-0000-0300-0000E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40" name="TextBox 1">
          <a:extLst>
            <a:ext uri="{FF2B5EF4-FFF2-40B4-BE49-F238E27FC236}">
              <a16:creationId xmlns:a16="http://schemas.microsoft.com/office/drawing/2014/main" id="{00000000-0008-0000-0300-0000E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41" name="TextBox 1">
          <a:extLst>
            <a:ext uri="{FF2B5EF4-FFF2-40B4-BE49-F238E27FC236}">
              <a16:creationId xmlns:a16="http://schemas.microsoft.com/office/drawing/2014/main" id="{00000000-0008-0000-0300-0000E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42" name="TextBox 1">
          <a:extLst>
            <a:ext uri="{FF2B5EF4-FFF2-40B4-BE49-F238E27FC236}">
              <a16:creationId xmlns:a16="http://schemas.microsoft.com/office/drawing/2014/main" id="{00000000-0008-0000-0300-0000E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43" name="TextBox 1">
          <a:extLst>
            <a:ext uri="{FF2B5EF4-FFF2-40B4-BE49-F238E27FC236}">
              <a16:creationId xmlns:a16="http://schemas.microsoft.com/office/drawing/2014/main" id="{00000000-0008-0000-0300-0000E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44" name="TextBox 1">
          <a:extLst>
            <a:ext uri="{FF2B5EF4-FFF2-40B4-BE49-F238E27FC236}">
              <a16:creationId xmlns:a16="http://schemas.microsoft.com/office/drawing/2014/main" id="{00000000-0008-0000-0300-0000F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45" name="TextBox 1">
          <a:extLst>
            <a:ext uri="{FF2B5EF4-FFF2-40B4-BE49-F238E27FC236}">
              <a16:creationId xmlns:a16="http://schemas.microsoft.com/office/drawing/2014/main" id="{00000000-0008-0000-0300-0000F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46" name="TextBox 1">
          <a:extLst>
            <a:ext uri="{FF2B5EF4-FFF2-40B4-BE49-F238E27FC236}">
              <a16:creationId xmlns:a16="http://schemas.microsoft.com/office/drawing/2014/main" id="{00000000-0008-0000-0300-0000F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47" name="TextBox 1">
          <a:extLst>
            <a:ext uri="{FF2B5EF4-FFF2-40B4-BE49-F238E27FC236}">
              <a16:creationId xmlns:a16="http://schemas.microsoft.com/office/drawing/2014/main" id="{00000000-0008-0000-0300-0000F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48" name="TextBox 1">
          <a:extLst>
            <a:ext uri="{FF2B5EF4-FFF2-40B4-BE49-F238E27FC236}">
              <a16:creationId xmlns:a16="http://schemas.microsoft.com/office/drawing/2014/main" id="{00000000-0008-0000-0300-0000F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49" name="TextBox 1">
          <a:extLst>
            <a:ext uri="{FF2B5EF4-FFF2-40B4-BE49-F238E27FC236}">
              <a16:creationId xmlns:a16="http://schemas.microsoft.com/office/drawing/2014/main" id="{00000000-0008-0000-0300-0000F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50" name="TextBox 1">
          <a:extLst>
            <a:ext uri="{FF2B5EF4-FFF2-40B4-BE49-F238E27FC236}">
              <a16:creationId xmlns:a16="http://schemas.microsoft.com/office/drawing/2014/main" id="{00000000-0008-0000-0300-0000F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51" name="TextBox 1">
          <a:extLst>
            <a:ext uri="{FF2B5EF4-FFF2-40B4-BE49-F238E27FC236}">
              <a16:creationId xmlns:a16="http://schemas.microsoft.com/office/drawing/2014/main" id="{00000000-0008-0000-0300-0000F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52" name="TextBox 1">
          <a:extLst>
            <a:ext uri="{FF2B5EF4-FFF2-40B4-BE49-F238E27FC236}">
              <a16:creationId xmlns:a16="http://schemas.microsoft.com/office/drawing/2014/main" id="{00000000-0008-0000-0300-0000F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53" name="TextBox 1">
          <a:extLst>
            <a:ext uri="{FF2B5EF4-FFF2-40B4-BE49-F238E27FC236}">
              <a16:creationId xmlns:a16="http://schemas.microsoft.com/office/drawing/2014/main" id="{00000000-0008-0000-0300-0000F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54" name="TextBox 1">
          <a:extLst>
            <a:ext uri="{FF2B5EF4-FFF2-40B4-BE49-F238E27FC236}">
              <a16:creationId xmlns:a16="http://schemas.microsoft.com/office/drawing/2014/main" id="{00000000-0008-0000-0300-0000F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55" name="TextBox 1">
          <a:extLst>
            <a:ext uri="{FF2B5EF4-FFF2-40B4-BE49-F238E27FC236}">
              <a16:creationId xmlns:a16="http://schemas.microsoft.com/office/drawing/2014/main" id="{00000000-0008-0000-0300-0000F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56" name="TextBox 1">
          <a:extLst>
            <a:ext uri="{FF2B5EF4-FFF2-40B4-BE49-F238E27FC236}">
              <a16:creationId xmlns:a16="http://schemas.microsoft.com/office/drawing/2014/main" id="{00000000-0008-0000-0300-0000F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57" name="TextBox 1">
          <a:extLst>
            <a:ext uri="{FF2B5EF4-FFF2-40B4-BE49-F238E27FC236}">
              <a16:creationId xmlns:a16="http://schemas.microsoft.com/office/drawing/2014/main" id="{00000000-0008-0000-0300-0000F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58" name="TextBox 11">
          <a:extLst>
            <a:ext uri="{FF2B5EF4-FFF2-40B4-BE49-F238E27FC236}">
              <a16:creationId xmlns:a16="http://schemas.microsoft.com/office/drawing/2014/main" id="{00000000-0008-0000-0300-0000F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59" name="TextBox 1">
          <a:extLst>
            <a:ext uri="{FF2B5EF4-FFF2-40B4-BE49-F238E27FC236}">
              <a16:creationId xmlns:a16="http://schemas.microsoft.com/office/drawing/2014/main" id="{00000000-0008-0000-0300-0000F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60" name="TextBox 1">
          <a:extLst>
            <a:ext uri="{FF2B5EF4-FFF2-40B4-BE49-F238E27FC236}">
              <a16:creationId xmlns:a16="http://schemas.microsoft.com/office/drawing/2014/main" id="{00000000-0008-0000-0300-00000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61" name="TextBox 1">
          <a:extLst>
            <a:ext uri="{FF2B5EF4-FFF2-40B4-BE49-F238E27FC236}">
              <a16:creationId xmlns:a16="http://schemas.microsoft.com/office/drawing/2014/main" id="{00000000-0008-0000-0300-00000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62" name="TextBox 1">
          <a:extLst>
            <a:ext uri="{FF2B5EF4-FFF2-40B4-BE49-F238E27FC236}">
              <a16:creationId xmlns:a16="http://schemas.microsoft.com/office/drawing/2014/main" id="{00000000-0008-0000-0300-00000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63" name="TextBox 1">
          <a:extLst>
            <a:ext uri="{FF2B5EF4-FFF2-40B4-BE49-F238E27FC236}">
              <a16:creationId xmlns:a16="http://schemas.microsoft.com/office/drawing/2014/main" id="{00000000-0008-0000-0300-00000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64" name="TextBox 1">
          <a:extLst>
            <a:ext uri="{FF2B5EF4-FFF2-40B4-BE49-F238E27FC236}">
              <a16:creationId xmlns:a16="http://schemas.microsoft.com/office/drawing/2014/main" id="{00000000-0008-0000-0300-00000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65" name="TextBox 1">
          <a:extLst>
            <a:ext uri="{FF2B5EF4-FFF2-40B4-BE49-F238E27FC236}">
              <a16:creationId xmlns:a16="http://schemas.microsoft.com/office/drawing/2014/main" id="{00000000-0008-0000-0300-00000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66" name="TextBox 1">
          <a:extLst>
            <a:ext uri="{FF2B5EF4-FFF2-40B4-BE49-F238E27FC236}">
              <a16:creationId xmlns:a16="http://schemas.microsoft.com/office/drawing/2014/main" id="{00000000-0008-0000-0300-00000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67" name="TextBox 1">
          <a:extLst>
            <a:ext uri="{FF2B5EF4-FFF2-40B4-BE49-F238E27FC236}">
              <a16:creationId xmlns:a16="http://schemas.microsoft.com/office/drawing/2014/main" id="{00000000-0008-0000-0300-00000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68" name="TextBox 1">
          <a:extLst>
            <a:ext uri="{FF2B5EF4-FFF2-40B4-BE49-F238E27FC236}">
              <a16:creationId xmlns:a16="http://schemas.microsoft.com/office/drawing/2014/main" id="{00000000-0008-0000-0300-00000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69" name="TextBox 1">
          <a:extLst>
            <a:ext uri="{FF2B5EF4-FFF2-40B4-BE49-F238E27FC236}">
              <a16:creationId xmlns:a16="http://schemas.microsoft.com/office/drawing/2014/main" id="{00000000-0008-0000-0300-00000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70" name="TextBox 1">
          <a:extLst>
            <a:ext uri="{FF2B5EF4-FFF2-40B4-BE49-F238E27FC236}">
              <a16:creationId xmlns:a16="http://schemas.microsoft.com/office/drawing/2014/main" id="{00000000-0008-0000-0300-00000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71" name="TextBox 1">
          <a:extLst>
            <a:ext uri="{FF2B5EF4-FFF2-40B4-BE49-F238E27FC236}">
              <a16:creationId xmlns:a16="http://schemas.microsoft.com/office/drawing/2014/main" id="{00000000-0008-0000-0300-00000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72" name="TextBox 1">
          <a:extLst>
            <a:ext uri="{FF2B5EF4-FFF2-40B4-BE49-F238E27FC236}">
              <a16:creationId xmlns:a16="http://schemas.microsoft.com/office/drawing/2014/main" id="{00000000-0008-0000-0300-00000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73" name="TextBox 1">
          <a:extLst>
            <a:ext uri="{FF2B5EF4-FFF2-40B4-BE49-F238E27FC236}">
              <a16:creationId xmlns:a16="http://schemas.microsoft.com/office/drawing/2014/main" id="{00000000-0008-0000-0300-00000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74" name="TextBox 1">
          <a:extLst>
            <a:ext uri="{FF2B5EF4-FFF2-40B4-BE49-F238E27FC236}">
              <a16:creationId xmlns:a16="http://schemas.microsoft.com/office/drawing/2014/main" id="{00000000-0008-0000-0300-00000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75" name="TextBox 1">
          <a:extLst>
            <a:ext uri="{FF2B5EF4-FFF2-40B4-BE49-F238E27FC236}">
              <a16:creationId xmlns:a16="http://schemas.microsoft.com/office/drawing/2014/main" id="{00000000-0008-0000-0300-00000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76" name="TextBox 1">
          <a:extLst>
            <a:ext uri="{FF2B5EF4-FFF2-40B4-BE49-F238E27FC236}">
              <a16:creationId xmlns:a16="http://schemas.microsoft.com/office/drawing/2014/main" id="{00000000-0008-0000-0300-00001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77" name="TextBox 1">
          <a:extLst>
            <a:ext uri="{FF2B5EF4-FFF2-40B4-BE49-F238E27FC236}">
              <a16:creationId xmlns:a16="http://schemas.microsoft.com/office/drawing/2014/main" id="{00000000-0008-0000-0300-00001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78" name="TextBox 11">
          <a:extLst>
            <a:ext uri="{FF2B5EF4-FFF2-40B4-BE49-F238E27FC236}">
              <a16:creationId xmlns:a16="http://schemas.microsoft.com/office/drawing/2014/main" id="{00000000-0008-0000-0300-00001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79" name="TextBox 1">
          <a:extLst>
            <a:ext uri="{FF2B5EF4-FFF2-40B4-BE49-F238E27FC236}">
              <a16:creationId xmlns:a16="http://schemas.microsoft.com/office/drawing/2014/main" id="{00000000-0008-0000-0300-00001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80" name="TextBox 1">
          <a:extLst>
            <a:ext uri="{FF2B5EF4-FFF2-40B4-BE49-F238E27FC236}">
              <a16:creationId xmlns:a16="http://schemas.microsoft.com/office/drawing/2014/main" id="{00000000-0008-0000-0300-00001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81" name="TextBox 1">
          <a:extLst>
            <a:ext uri="{FF2B5EF4-FFF2-40B4-BE49-F238E27FC236}">
              <a16:creationId xmlns:a16="http://schemas.microsoft.com/office/drawing/2014/main" id="{00000000-0008-0000-0300-00001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82" name="TextBox 1">
          <a:extLst>
            <a:ext uri="{FF2B5EF4-FFF2-40B4-BE49-F238E27FC236}">
              <a16:creationId xmlns:a16="http://schemas.microsoft.com/office/drawing/2014/main" id="{00000000-0008-0000-0300-00001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83" name="TextBox 1">
          <a:extLst>
            <a:ext uri="{FF2B5EF4-FFF2-40B4-BE49-F238E27FC236}">
              <a16:creationId xmlns:a16="http://schemas.microsoft.com/office/drawing/2014/main" id="{00000000-0008-0000-0300-00001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84" name="TextBox 1">
          <a:extLst>
            <a:ext uri="{FF2B5EF4-FFF2-40B4-BE49-F238E27FC236}">
              <a16:creationId xmlns:a16="http://schemas.microsoft.com/office/drawing/2014/main" id="{00000000-0008-0000-0300-00001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85" name="TextBox 1">
          <a:extLst>
            <a:ext uri="{FF2B5EF4-FFF2-40B4-BE49-F238E27FC236}">
              <a16:creationId xmlns:a16="http://schemas.microsoft.com/office/drawing/2014/main" id="{00000000-0008-0000-0300-00001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86" name="TextBox 1">
          <a:extLst>
            <a:ext uri="{FF2B5EF4-FFF2-40B4-BE49-F238E27FC236}">
              <a16:creationId xmlns:a16="http://schemas.microsoft.com/office/drawing/2014/main" id="{00000000-0008-0000-0300-00001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87" name="TextBox 1">
          <a:extLst>
            <a:ext uri="{FF2B5EF4-FFF2-40B4-BE49-F238E27FC236}">
              <a16:creationId xmlns:a16="http://schemas.microsoft.com/office/drawing/2014/main" id="{00000000-0008-0000-0300-00001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88" name="TextBox 1">
          <a:extLst>
            <a:ext uri="{FF2B5EF4-FFF2-40B4-BE49-F238E27FC236}">
              <a16:creationId xmlns:a16="http://schemas.microsoft.com/office/drawing/2014/main" id="{00000000-0008-0000-0300-00001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89" name="TextBox 1">
          <a:extLst>
            <a:ext uri="{FF2B5EF4-FFF2-40B4-BE49-F238E27FC236}">
              <a16:creationId xmlns:a16="http://schemas.microsoft.com/office/drawing/2014/main" id="{00000000-0008-0000-0300-00001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90" name="TextBox 1">
          <a:extLst>
            <a:ext uri="{FF2B5EF4-FFF2-40B4-BE49-F238E27FC236}">
              <a16:creationId xmlns:a16="http://schemas.microsoft.com/office/drawing/2014/main" id="{00000000-0008-0000-0300-00001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91" name="TextBox 1">
          <a:extLst>
            <a:ext uri="{FF2B5EF4-FFF2-40B4-BE49-F238E27FC236}">
              <a16:creationId xmlns:a16="http://schemas.microsoft.com/office/drawing/2014/main" id="{00000000-0008-0000-0300-00001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92" name="TextBox 1">
          <a:extLst>
            <a:ext uri="{FF2B5EF4-FFF2-40B4-BE49-F238E27FC236}">
              <a16:creationId xmlns:a16="http://schemas.microsoft.com/office/drawing/2014/main" id="{00000000-0008-0000-0300-00002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93" name="TextBox 1">
          <a:extLst>
            <a:ext uri="{FF2B5EF4-FFF2-40B4-BE49-F238E27FC236}">
              <a16:creationId xmlns:a16="http://schemas.microsoft.com/office/drawing/2014/main" id="{00000000-0008-0000-0300-00002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94" name="TextBox 1">
          <a:extLst>
            <a:ext uri="{FF2B5EF4-FFF2-40B4-BE49-F238E27FC236}">
              <a16:creationId xmlns:a16="http://schemas.microsoft.com/office/drawing/2014/main" id="{00000000-0008-0000-0300-00002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95" name="TextBox 1">
          <a:extLst>
            <a:ext uri="{FF2B5EF4-FFF2-40B4-BE49-F238E27FC236}">
              <a16:creationId xmlns:a16="http://schemas.microsoft.com/office/drawing/2014/main" id="{00000000-0008-0000-0300-00002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96" name="TextBox 1">
          <a:extLst>
            <a:ext uri="{FF2B5EF4-FFF2-40B4-BE49-F238E27FC236}">
              <a16:creationId xmlns:a16="http://schemas.microsoft.com/office/drawing/2014/main" id="{00000000-0008-0000-0300-00002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97" name="TextBox 11">
          <a:extLst>
            <a:ext uri="{FF2B5EF4-FFF2-40B4-BE49-F238E27FC236}">
              <a16:creationId xmlns:a16="http://schemas.microsoft.com/office/drawing/2014/main" id="{00000000-0008-0000-0300-00002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98" name="TextBox 1">
          <a:extLst>
            <a:ext uri="{FF2B5EF4-FFF2-40B4-BE49-F238E27FC236}">
              <a16:creationId xmlns:a16="http://schemas.microsoft.com/office/drawing/2014/main" id="{00000000-0008-0000-0300-00002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8999" name="TextBox 1">
          <a:extLst>
            <a:ext uri="{FF2B5EF4-FFF2-40B4-BE49-F238E27FC236}">
              <a16:creationId xmlns:a16="http://schemas.microsoft.com/office/drawing/2014/main" id="{00000000-0008-0000-0300-00002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00" name="TextBox 1">
          <a:extLst>
            <a:ext uri="{FF2B5EF4-FFF2-40B4-BE49-F238E27FC236}">
              <a16:creationId xmlns:a16="http://schemas.microsoft.com/office/drawing/2014/main" id="{00000000-0008-0000-0300-00002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01" name="TextBox 1">
          <a:extLst>
            <a:ext uri="{FF2B5EF4-FFF2-40B4-BE49-F238E27FC236}">
              <a16:creationId xmlns:a16="http://schemas.microsoft.com/office/drawing/2014/main" id="{00000000-0008-0000-0300-00002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02" name="TextBox 1">
          <a:extLst>
            <a:ext uri="{FF2B5EF4-FFF2-40B4-BE49-F238E27FC236}">
              <a16:creationId xmlns:a16="http://schemas.microsoft.com/office/drawing/2014/main" id="{00000000-0008-0000-0300-00002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03" name="TextBox 1">
          <a:extLst>
            <a:ext uri="{FF2B5EF4-FFF2-40B4-BE49-F238E27FC236}">
              <a16:creationId xmlns:a16="http://schemas.microsoft.com/office/drawing/2014/main" id="{00000000-0008-0000-0300-00002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04" name="TextBox 1">
          <a:extLst>
            <a:ext uri="{FF2B5EF4-FFF2-40B4-BE49-F238E27FC236}">
              <a16:creationId xmlns:a16="http://schemas.microsoft.com/office/drawing/2014/main" id="{00000000-0008-0000-0300-00002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05" name="TextBox 1">
          <a:extLst>
            <a:ext uri="{FF2B5EF4-FFF2-40B4-BE49-F238E27FC236}">
              <a16:creationId xmlns:a16="http://schemas.microsoft.com/office/drawing/2014/main" id="{00000000-0008-0000-0300-00002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06" name="TextBox 1">
          <a:extLst>
            <a:ext uri="{FF2B5EF4-FFF2-40B4-BE49-F238E27FC236}">
              <a16:creationId xmlns:a16="http://schemas.microsoft.com/office/drawing/2014/main" id="{00000000-0008-0000-0300-00002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07" name="TextBox 1">
          <a:extLst>
            <a:ext uri="{FF2B5EF4-FFF2-40B4-BE49-F238E27FC236}">
              <a16:creationId xmlns:a16="http://schemas.microsoft.com/office/drawing/2014/main" id="{00000000-0008-0000-0300-00002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08" name="TextBox 1">
          <a:extLst>
            <a:ext uri="{FF2B5EF4-FFF2-40B4-BE49-F238E27FC236}">
              <a16:creationId xmlns:a16="http://schemas.microsoft.com/office/drawing/2014/main" id="{00000000-0008-0000-0300-00003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09" name="TextBox 1">
          <a:extLst>
            <a:ext uri="{FF2B5EF4-FFF2-40B4-BE49-F238E27FC236}">
              <a16:creationId xmlns:a16="http://schemas.microsoft.com/office/drawing/2014/main" id="{00000000-0008-0000-0300-00003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10" name="TextBox 1">
          <a:extLst>
            <a:ext uri="{FF2B5EF4-FFF2-40B4-BE49-F238E27FC236}">
              <a16:creationId xmlns:a16="http://schemas.microsoft.com/office/drawing/2014/main" id="{00000000-0008-0000-0300-00003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11" name="TextBox 1">
          <a:extLst>
            <a:ext uri="{FF2B5EF4-FFF2-40B4-BE49-F238E27FC236}">
              <a16:creationId xmlns:a16="http://schemas.microsoft.com/office/drawing/2014/main" id="{00000000-0008-0000-0300-00003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12" name="TextBox 1">
          <a:extLst>
            <a:ext uri="{FF2B5EF4-FFF2-40B4-BE49-F238E27FC236}">
              <a16:creationId xmlns:a16="http://schemas.microsoft.com/office/drawing/2014/main" id="{00000000-0008-0000-0300-00003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13" name="TextBox 1">
          <a:extLst>
            <a:ext uri="{FF2B5EF4-FFF2-40B4-BE49-F238E27FC236}">
              <a16:creationId xmlns:a16="http://schemas.microsoft.com/office/drawing/2014/main" id="{00000000-0008-0000-0300-00003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14" name="TextBox 1">
          <a:extLst>
            <a:ext uri="{FF2B5EF4-FFF2-40B4-BE49-F238E27FC236}">
              <a16:creationId xmlns:a16="http://schemas.microsoft.com/office/drawing/2014/main" id="{00000000-0008-0000-0300-00003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15" name="TextBox 1">
          <a:extLst>
            <a:ext uri="{FF2B5EF4-FFF2-40B4-BE49-F238E27FC236}">
              <a16:creationId xmlns:a16="http://schemas.microsoft.com/office/drawing/2014/main" id="{00000000-0008-0000-0300-00003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16" name="TextBox 11">
          <a:extLst>
            <a:ext uri="{FF2B5EF4-FFF2-40B4-BE49-F238E27FC236}">
              <a16:creationId xmlns:a16="http://schemas.microsoft.com/office/drawing/2014/main" id="{00000000-0008-0000-0300-00003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17" name="TextBox 1">
          <a:extLst>
            <a:ext uri="{FF2B5EF4-FFF2-40B4-BE49-F238E27FC236}">
              <a16:creationId xmlns:a16="http://schemas.microsoft.com/office/drawing/2014/main" id="{00000000-0008-0000-0300-00003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18" name="TextBox 1">
          <a:extLst>
            <a:ext uri="{FF2B5EF4-FFF2-40B4-BE49-F238E27FC236}">
              <a16:creationId xmlns:a16="http://schemas.microsoft.com/office/drawing/2014/main" id="{00000000-0008-0000-0300-00003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19" name="TextBox 1">
          <a:extLst>
            <a:ext uri="{FF2B5EF4-FFF2-40B4-BE49-F238E27FC236}">
              <a16:creationId xmlns:a16="http://schemas.microsoft.com/office/drawing/2014/main" id="{00000000-0008-0000-0300-00003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20" name="TextBox 1">
          <a:extLst>
            <a:ext uri="{FF2B5EF4-FFF2-40B4-BE49-F238E27FC236}">
              <a16:creationId xmlns:a16="http://schemas.microsoft.com/office/drawing/2014/main" id="{00000000-0008-0000-0300-00003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21" name="TextBox 1">
          <a:extLst>
            <a:ext uri="{FF2B5EF4-FFF2-40B4-BE49-F238E27FC236}">
              <a16:creationId xmlns:a16="http://schemas.microsoft.com/office/drawing/2014/main" id="{00000000-0008-0000-0300-00003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22" name="TextBox 1">
          <a:extLst>
            <a:ext uri="{FF2B5EF4-FFF2-40B4-BE49-F238E27FC236}">
              <a16:creationId xmlns:a16="http://schemas.microsoft.com/office/drawing/2014/main" id="{00000000-0008-0000-0300-00003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23" name="TextBox 1">
          <a:extLst>
            <a:ext uri="{FF2B5EF4-FFF2-40B4-BE49-F238E27FC236}">
              <a16:creationId xmlns:a16="http://schemas.microsoft.com/office/drawing/2014/main" id="{00000000-0008-0000-0300-00003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24" name="TextBox 1">
          <a:extLst>
            <a:ext uri="{FF2B5EF4-FFF2-40B4-BE49-F238E27FC236}">
              <a16:creationId xmlns:a16="http://schemas.microsoft.com/office/drawing/2014/main" id="{00000000-0008-0000-0300-00004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25" name="TextBox 1">
          <a:extLst>
            <a:ext uri="{FF2B5EF4-FFF2-40B4-BE49-F238E27FC236}">
              <a16:creationId xmlns:a16="http://schemas.microsoft.com/office/drawing/2014/main" id="{00000000-0008-0000-0300-00004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26" name="TextBox 1">
          <a:extLst>
            <a:ext uri="{FF2B5EF4-FFF2-40B4-BE49-F238E27FC236}">
              <a16:creationId xmlns:a16="http://schemas.microsoft.com/office/drawing/2014/main" id="{00000000-0008-0000-0300-00004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27" name="TextBox 1">
          <a:extLst>
            <a:ext uri="{FF2B5EF4-FFF2-40B4-BE49-F238E27FC236}">
              <a16:creationId xmlns:a16="http://schemas.microsoft.com/office/drawing/2014/main" id="{00000000-0008-0000-0300-00004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28" name="TextBox 1">
          <a:extLst>
            <a:ext uri="{FF2B5EF4-FFF2-40B4-BE49-F238E27FC236}">
              <a16:creationId xmlns:a16="http://schemas.microsoft.com/office/drawing/2014/main" id="{00000000-0008-0000-0300-00004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29" name="TextBox 1">
          <a:extLst>
            <a:ext uri="{FF2B5EF4-FFF2-40B4-BE49-F238E27FC236}">
              <a16:creationId xmlns:a16="http://schemas.microsoft.com/office/drawing/2014/main" id="{00000000-0008-0000-0300-00004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30" name="TextBox 1">
          <a:extLst>
            <a:ext uri="{FF2B5EF4-FFF2-40B4-BE49-F238E27FC236}">
              <a16:creationId xmlns:a16="http://schemas.microsoft.com/office/drawing/2014/main" id="{00000000-0008-0000-0300-00004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31" name="TextBox 1">
          <a:extLst>
            <a:ext uri="{FF2B5EF4-FFF2-40B4-BE49-F238E27FC236}">
              <a16:creationId xmlns:a16="http://schemas.microsoft.com/office/drawing/2014/main" id="{00000000-0008-0000-0300-00004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32" name="TextBox 1">
          <a:extLst>
            <a:ext uri="{FF2B5EF4-FFF2-40B4-BE49-F238E27FC236}">
              <a16:creationId xmlns:a16="http://schemas.microsoft.com/office/drawing/2014/main" id="{00000000-0008-0000-0300-00004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33" name="TextBox 1">
          <a:extLst>
            <a:ext uri="{FF2B5EF4-FFF2-40B4-BE49-F238E27FC236}">
              <a16:creationId xmlns:a16="http://schemas.microsoft.com/office/drawing/2014/main" id="{00000000-0008-0000-0300-00004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34" name="TextBox 1">
          <a:extLst>
            <a:ext uri="{FF2B5EF4-FFF2-40B4-BE49-F238E27FC236}">
              <a16:creationId xmlns:a16="http://schemas.microsoft.com/office/drawing/2014/main" id="{00000000-0008-0000-0300-00004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35" name="TextBox 1">
          <a:extLst>
            <a:ext uri="{FF2B5EF4-FFF2-40B4-BE49-F238E27FC236}">
              <a16:creationId xmlns:a16="http://schemas.microsoft.com/office/drawing/2014/main" id="{00000000-0008-0000-0300-00004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36" name="TextBox 11">
          <a:extLst>
            <a:ext uri="{FF2B5EF4-FFF2-40B4-BE49-F238E27FC236}">
              <a16:creationId xmlns:a16="http://schemas.microsoft.com/office/drawing/2014/main" id="{00000000-0008-0000-0300-00004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37" name="TextBox 1">
          <a:extLst>
            <a:ext uri="{FF2B5EF4-FFF2-40B4-BE49-F238E27FC236}">
              <a16:creationId xmlns:a16="http://schemas.microsoft.com/office/drawing/2014/main" id="{00000000-0008-0000-0300-00004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38" name="TextBox 1">
          <a:extLst>
            <a:ext uri="{FF2B5EF4-FFF2-40B4-BE49-F238E27FC236}">
              <a16:creationId xmlns:a16="http://schemas.microsoft.com/office/drawing/2014/main" id="{00000000-0008-0000-0300-00004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39" name="TextBox 1">
          <a:extLst>
            <a:ext uri="{FF2B5EF4-FFF2-40B4-BE49-F238E27FC236}">
              <a16:creationId xmlns:a16="http://schemas.microsoft.com/office/drawing/2014/main" id="{00000000-0008-0000-0300-00004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40" name="TextBox 1">
          <a:extLst>
            <a:ext uri="{FF2B5EF4-FFF2-40B4-BE49-F238E27FC236}">
              <a16:creationId xmlns:a16="http://schemas.microsoft.com/office/drawing/2014/main" id="{00000000-0008-0000-0300-00005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41" name="TextBox 1">
          <a:extLst>
            <a:ext uri="{FF2B5EF4-FFF2-40B4-BE49-F238E27FC236}">
              <a16:creationId xmlns:a16="http://schemas.microsoft.com/office/drawing/2014/main" id="{00000000-0008-0000-0300-00005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42" name="TextBox 1">
          <a:extLst>
            <a:ext uri="{FF2B5EF4-FFF2-40B4-BE49-F238E27FC236}">
              <a16:creationId xmlns:a16="http://schemas.microsoft.com/office/drawing/2014/main" id="{00000000-0008-0000-0300-00005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43" name="TextBox 1">
          <a:extLst>
            <a:ext uri="{FF2B5EF4-FFF2-40B4-BE49-F238E27FC236}">
              <a16:creationId xmlns:a16="http://schemas.microsoft.com/office/drawing/2014/main" id="{00000000-0008-0000-0300-00005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44" name="TextBox 1">
          <a:extLst>
            <a:ext uri="{FF2B5EF4-FFF2-40B4-BE49-F238E27FC236}">
              <a16:creationId xmlns:a16="http://schemas.microsoft.com/office/drawing/2014/main" id="{00000000-0008-0000-0300-00005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45" name="TextBox 1">
          <a:extLst>
            <a:ext uri="{FF2B5EF4-FFF2-40B4-BE49-F238E27FC236}">
              <a16:creationId xmlns:a16="http://schemas.microsoft.com/office/drawing/2014/main" id="{00000000-0008-0000-0300-00005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46" name="TextBox 1">
          <a:extLst>
            <a:ext uri="{FF2B5EF4-FFF2-40B4-BE49-F238E27FC236}">
              <a16:creationId xmlns:a16="http://schemas.microsoft.com/office/drawing/2014/main" id="{00000000-0008-0000-0300-00005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47" name="TextBox 1">
          <a:extLst>
            <a:ext uri="{FF2B5EF4-FFF2-40B4-BE49-F238E27FC236}">
              <a16:creationId xmlns:a16="http://schemas.microsoft.com/office/drawing/2014/main" id="{00000000-0008-0000-0300-00005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48" name="TextBox 1">
          <a:extLst>
            <a:ext uri="{FF2B5EF4-FFF2-40B4-BE49-F238E27FC236}">
              <a16:creationId xmlns:a16="http://schemas.microsoft.com/office/drawing/2014/main" id="{00000000-0008-0000-0300-00005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49" name="TextBox 1">
          <a:extLst>
            <a:ext uri="{FF2B5EF4-FFF2-40B4-BE49-F238E27FC236}">
              <a16:creationId xmlns:a16="http://schemas.microsoft.com/office/drawing/2014/main" id="{00000000-0008-0000-0300-00005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50" name="TextBox 1">
          <a:extLst>
            <a:ext uri="{FF2B5EF4-FFF2-40B4-BE49-F238E27FC236}">
              <a16:creationId xmlns:a16="http://schemas.microsoft.com/office/drawing/2014/main" id="{00000000-0008-0000-0300-00005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51" name="TextBox 1">
          <a:extLst>
            <a:ext uri="{FF2B5EF4-FFF2-40B4-BE49-F238E27FC236}">
              <a16:creationId xmlns:a16="http://schemas.microsoft.com/office/drawing/2014/main" id="{00000000-0008-0000-0300-00005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52" name="TextBox 1">
          <a:extLst>
            <a:ext uri="{FF2B5EF4-FFF2-40B4-BE49-F238E27FC236}">
              <a16:creationId xmlns:a16="http://schemas.microsoft.com/office/drawing/2014/main" id="{00000000-0008-0000-0300-00005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53" name="TextBox 1">
          <a:extLst>
            <a:ext uri="{FF2B5EF4-FFF2-40B4-BE49-F238E27FC236}">
              <a16:creationId xmlns:a16="http://schemas.microsoft.com/office/drawing/2014/main" id="{00000000-0008-0000-0300-00005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54" name="TextBox 1">
          <a:extLst>
            <a:ext uri="{FF2B5EF4-FFF2-40B4-BE49-F238E27FC236}">
              <a16:creationId xmlns:a16="http://schemas.microsoft.com/office/drawing/2014/main" id="{00000000-0008-0000-0300-00005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55" name="TextBox 1">
          <a:extLst>
            <a:ext uri="{FF2B5EF4-FFF2-40B4-BE49-F238E27FC236}">
              <a16:creationId xmlns:a16="http://schemas.microsoft.com/office/drawing/2014/main" id="{00000000-0008-0000-0300-00005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56" name="TextBox 11">
          <a:extLst>
            <a:ext uri="{FF2B5EF4-FFF2-40B4-BE49-F238E27FC236}">
              <a16:creationId xmlns:a16="http://schemas.microsoft.com/office/drawing/2014/main" id="{00000000-0008-0000-0300-00006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57" name="TextBox 1">
          <a:extLst>
            <a:ext uri="{FF2B5EF4-FFF2-40B4-BE49-F238E27FC236}">
              <a16:creationId xmlns:a16="http://schemas.microsoft.com/office/drawing/2014/main" id="{00000000-0008-0000-0300-00006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58" name="TextBox 1">
          <a:extLst>
            <a:ext uri="{FF2B5EF4-FFF2-40B4-BE49-F238E27FC236}">
              <a16:creationId xmlns:a16="http://schemas.microsoft.com/office/drawing/2014/main" id="{00000000-0008-0000-0300-00006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59" name="TextBox 1">
          <a:extLst>
            <a:ext uri="{FF2B5EF4-FFF2-40B4-BE49-F238E27FC236}">
              <a16:creationId xmlns:a16="http://schemas.microsoft.com/office/drawing/2014/main" id="{00000000-0008-0000-0300-00006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60" name="TextBox 1">
          <a:extLst>
            <a:ext uri="{FF2B5EF4-FFF2-40B4-BE49-F238E27FC236}">
              <a16:creationId xmlns:a16="http://schemas.microsoft.com/office/drawing/2014/main" id="{00000000-0008-0000-0300-00006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61" name="TextBox 1">
          <a:extLst>
            <a:ext uri="{FF2B5EF4-FFF2-40B4-BE49-F238E27FC236}">
              <a16:creationId xmlns:a16="http://schemas.microsoft.com/office/drawing/2014/main" id="{00000000-0008-0000-0300-00006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62" name="TextBox 1">
          <a:extLst>
            <a:ext uri="{FF2B5EF4-FFF2-40B4-BE49-F238E27FC236}">
              <a16:creationId xmlns:a16="http://schemas.microsoft.com/office/drawing/2014/main" id="{00000000-0008-0000-0300-00006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63" name="TextBox 1">
          <a:extLst>
            <a:ext uri="{FF2B5EF4-FFF2-40B4-BE49-F238E27FC236}">
              <a16:creationId xmlns:a16="http://schemas.microsoft.com/office/drawing/2014/main" id="{00000000-0008-0000-0300-00006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64" name="TextBox 1">
          <a:extLst>
            <a:ext uri="{FF2B5EF4-FFF2-40B4-BE49-F238E27FC236}">
              <a16:creationId xmlns:a16="http://schemas.microsoft.com/office/drawing/2014/main" id="{00000000-0008-0000-0300-00006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65" name="TextBox 1">
          <a:extLst>
            <a:ext uri="{FF2B5EF4-FFF2-40B4-BE49-F238E27FC236}">
              <a16:creationId xmlns:a16="http://schemas.microsoft.com/office/drawing/2014/main" id="{00000000-0008-0000-0300-00006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66" name="TextBox 1">
          <a:extLst>
            <a:ext uri="{FF2B5EF4-FFF2-40B4-BE49-F238E27FC236}">
              <a16:creationId xmlns:a16="http://schemas.microsoft.com/office/drawing/2014/main" id="{00000000-0008-0000-0300-00006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67" name="TextBox 1">
          <a:extLst>
            <a:ext uri="{FF2B5EF4-FFF2-40B4-BE49-F238E27FC236}">
              <a16:creationId xmlns:a16="http://schemas.microsoft.com/office/drawing/2014/main" id="{00000000-0008-0000-0300-00006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68" name="TextBox 1">
          <a:extLst>
            <a:ext uri="{FF2B5EF4-FFF2-40B4-BE49-F238E27FC236}">
              <a16:creationId xmlns:a16="http://schemas.microsoft.com/office/drawing/2014/main" id="{00000000-0008-0000-0300-00006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69" name="TextBox 1">
          <a:extLst>
            <a:ext uri="{FF2B5EF4-FFF2-40B4-BE49-F238E27FC236}">
              <a16:creationId xmlns:a16="http://schemas.microsoft.com/office/drawing/2014/main" id="{00000000-0008-0000-0300-00006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70" name="TextBox 1">
          <a:extLst>
            <a:ext uri="{FF2B5EF4-FFF2-40B4-BE49-F238E27FC236}">
              <a16:creationId xmlns:a16="http://schemas.microsoft.com/office/drawing/2014/main" id="{00000000-0008-0000-0300-00006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71" name="TextBox 1">
          <a:extLst>
            <a:ext uri="{FF2B5EF4-FFF2-40B4-BE49-F238E27FC236}">
              <a16:creationId xmlns:a16="http://schemas.microsoft.com/office/drawing/2014/main" id="{00000000-0008-0000-0300-00006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72" name="TextBox 1">
          <a:extLst>
            <a:ext uri="{FF2B5EF4-FFF2-40B4-BE49-F238E27FC236}">
              <a16:creationId xmlns:a16="http://schemas.microsoft.com/office/drawing/2014/main" id="{00000000-0008-0000-0300-00007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73" name="TextBox 1">
          <a:extLst>
            <a:ext uri="{FF2B5EF4-FFF2-40B4-BE49-F238E27FC236}">
              <a16:creationId xmlns:a16="http://schemas.microsoft.com/office/drawing/2014/main" id="{00000000-0008-0000-0300-00007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74" name="TextBox 1">
          <a:extLst>
            <a:ext uri="{FF2B5EF4-FFF2-40B4-BE49-F238E27FC236}">
              <a16:creationId xmlns:a16="http://schemas.microsoft.com/office/drawing/2014/main" id="{00000000-0008-0000-0300-00007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75" name="TextBox 11">
          <a:extLst>
            <a:ext uri="{FF2B5EF4-FFF2-40B4-BE49-F238E27FC236}">
              <a16:creationId xmlns:a16="http://schemas.microsoft.com/office/drawing/2014/main" id="{00000000-0008-0000-0300-00007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76" name="TextBox 1">
          <a:extLst>
            <a:ext uri="{FF2B5EF4-FFF2-40B4-BE49-F238E27FC236}">
              <a16:creationId xmlns:a16="http://schemas.microsoft.com/office/drawing/2014/main" id="{00000000-0008-0000-0300-00007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77" name="TextBox 1">
          <a:extLst>
            <a:ext uri="{FF2B5EF4-FFF2-40B4-BE49-F238E27FC236}">
              <a16:creationId xmlns:a16="http://schemas.microsoft.com/office/drawing/2014/main" id="{00000000-0008-0000-0300-00007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78" name="TextBox 1">
          <a:extLst>
            <a:ext uri="{FF2B5EF4-FFF2-40B4-BE49-F238E27FC236}">
              <a16:creationId xmlns:a16="http://schemas.microsoft.com/office/drawing/2014/main" id="{00000000-0008-0000-0300-00007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79" name="TextBox 1">
          <a:extLst>
            <a:ext uri="{FF2B5EF4-FFF2-40B4-BE49-F238E27FC236}">
              <a16:creationId xmlns:a16="http://schemas.microsoft.com/office/drawing/2014/main" id="{00000000-0008-0000-0300-00007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80" name="TextBox 1">
          <a:extLst>
            <a:ext uri="{FF2B5EF4-FFF2-40B4-BE49-F238E27FC236}">
              <a16:creationId xmlns:a16="http://schemas.microsoft.com/office/drawing/2014/main" id="{00000000-0008-0000-0300-00007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81" name="TextBox 1">
          <a:extLst>
            <a:ext uri="{FF2B5EF4-FFF2-40B4-BE49-F238E27FC236}">
              <a16:creationId xmlns:a16="http://schemas.microsoft.com/office/drawing/2014/main" id="{00000000-0008-0000-0300-00007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82" name="TextBox 1">
          <a:extLst>
            <a:ext uri="{FF2B5EF4-FFF2-40B4-BE49-F238E27FC236}">
              <a16:creationId xmlns:a16="http://schemas.microsoft.com/office/drawing/2014/main" id="{00000000-0008-0000-0300-00007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83" name="TextBox 1">
          <a:extLst>
            <a:ext uri="{FF2B5EF4-FFF2-40B4-BE49-F238E27FC236}">
              <a16:creationId xmlns:a16="http://schemas.microsoft.com/office/drawing/2014/main" id="{00000000-0008-0000-0300-00007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84" name="TextBox 1">
          <a:extLst>
            <a:ext uri="{FF2B5EF4-FFF2-40B4-BE49-F238E27FC236}">
              <a16:creationId xmlns:a16="http://schemas.microsoft.com/office/drawing/2014/main" id="{00000000-0008-0000-0300-00007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85" name="TextBox 1">
          <a:extLst>
            <a:ext uri="{FF2B5EF4-FFF2-40B4-BE49-F238E27FC236}">
              <a16:creationId xmlns:a16="http://schemas.microsoft.com/office/drawing/2014/main" id="{00000000-0008-0000-0300-00007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86" name="TextBox 1">
          <a:extLst>
            <a:ext uri="{FF2B5EF4-FFF2-40B4-BE49-F238E27FC236}">
              <a16:creationId xmlns:a16="http://schemas.microsoft.com/office/drawing/2014/main" id="{00000000-0008-0000-0300-00007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87" name="TextBox 1">
          <a:extLst>
            <a:ext uri="{FF2B5EF4-FFF2-40B4-BE49-F238E27FC236}">
              <a16:creationId xmlns:a16="http://schemas.microsoft.com/office/drawing/2014/main" id="{00000000-0008-0000-0300-00007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88" name="TextBox 1">
          <a:extLst>
            <a:ext uri="{FF2B5EF4-FFF2-40B4-BE49-F238E27FC236}">
              <a16:creationId xmlns:a16="http://schemas.microsoft.com/office/drawing/2014/main" id="{00000000-0008-0000-0300-00008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89" name="TextBox 1">
          <a:extLst>
            <a:ext uri="{FF2B5EF4-FFF2-40B4-BE49-F238E27FC236}">
              <a16:creationId xmlns:a16="http://schemas.microsoft.com/office/drawing/2014/main" id="{00000000-0008-0000-0300-00008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90" name="TextBox 1">
          <a:extLst>
            <a:ext uri="{FF2B5EF4-FFF2-40B4-BE49-F238E27FC236}">
              <a16:creationId xmlns:a16="http://schemas.microsoft.com/office/drawing/2014/main" id="{00000000-0008-0000-0300-00008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91" name="TextBox 1">
          <a:extLst>
            <a:ext uri="{FF2B5EF4-FFF2-40B4-BE49-F238E27FC236}">
              <a16:creationId xmlns:a16="http://schemas.microsoft.com/office/drawing/2014/main" id="{00000000-0008-0000-0300-00008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92" name="TextBox 1">
          <a:extLst>
            <a:ext uri="{FF2B5EF4-FFF2-40B4-BE49-F238E27FC236}">
              <a16:creationId xmlns:a16="http://schemas.microsoft.com/office/drawing/2014/main" id="{00000000-0008-0000-0300-00008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93" name="TextBox 1">
          <a:extLst>
            <a:ext uri="{FF2B5EF4-FFF2-40B4-BE49-F238E27FC236}">
              <a16:creationId xmlns:a16="http://schemas.microsoft.com/office/drawing/2014/main" id="{00000000-0008-0000-0300-00008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94" name="TextBox 11">
          <a:extLst>
            <a:ext uri="{FF2B5EF4-FFF2-40B4-BE49-F238E27FC236}">
              <a16:creationId xmlns:a16="http://schemas.microsoft.com/office/drawing/2014/main" id="{00000000-0008-0000-0300-00008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95" name="TextBox 1">
          <a:extLst>
            <a:ext uri="{FF2B5EF4-FFF2-40B4-BE49-F238E27FC236}">
              <a16:creationId xmlns:a16="http://schemas.microsoft.com/office/drawing/2014/main" id="{00000000-0008-0000-0300-00008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96" name="TextBox 1">
          <a:extLst>
            <a:ext uri="{FF2B5EF4-FFF2-40B4-BE49-F238E27FC236}">
              <a16:creationId xmlns:a16="http://schemas.microsoft.com/office/drawing/2014/main" id="{00000000-0008-0000-0300-00008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97" name="TextBox 1">
          <a:extLst>
            <a:ext uri="{FF2B5EF4-FFF2-40B4-BE49-F238E27FC236}">
              <a16:creationId xmlns:a16="http://schemas.microsoft.com/office/drawing/2014/main" id="{00000000-0008-0000-0300-00008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98" name="TextBox 1">
          <a:extLst>
            <a:ext uri="{FF2B5EF4-FFF2-40B4-BE49-F238E27FC236}">
              <a16:creationId xmlns:a16="http://schemas.microsoft.com/office/drawing/2014/main" id="{00000000-0008-0000-0300-00008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099" name="TextBox 1">
          <a:extLst>
            <a:ext uri="{FF2B5EF4-FFF2-40B4-BE49-F238E27FC236}">
              <a16:creationId xmlns:a16="http://schemas.microsoft.com/office/drawing/2014/main" id="{00000000-0008-0000-0300-00008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00" name="TextBox 1">
          <a:extLst>
            <a:ext uri="{FF2B5EF4-FFF2-40B4-BE49-F238E27FC236}">
              <a16:creationId xmlns:a16="http://schemas.microsoft.com/office/drawing/2014/main" id="{00000000-0008-0000-0300-00008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01" name="TextBox 1">
          <a:extLst>
            <a:ext uri="{FF2B5EF4-FFF2-40B4-BE49-F238E27FC236}">
              <a16:creationId xmlns:a16="http://schemas.microsoft.com/office/drawing/2014/main" id="{00000000-0008-0000-0300-00008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02" name="TextBox 1">
          <a:extLst>
            <a:ext uri="{FF2B5EF4-FFF2-40B4-BE49-F238E27FC236}">
              <a16:creationId xmlns:a16="http://schemas.microsoft.com/office/drawing/2014/main" id="{00000000-0008-0000-0300-00008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03" name="TextBox 1">
          <a:extLst>
            <a:ext uri="{FF2B5EF4-FFF2-40B4-BE49-F238E27FC236}">
              <a16:creationId xmlns:a16="http://schemas.microsoft.com/office/drawing/2014/main" id="{00000000-0008-0000-0300-00008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04" name="TextBox 1">
          <a:extLst>
            <a:ext uri="{FF2B5EF4-FFF2-40B4-BE49-F238E27FC236}">
              <a16:creationId xmlns:a16="http://schemas.microsoft.com/office/drawing/2014/main" id="{00000000-0008-0000-0300-00009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05" name="TextBox 1">
          <a:extLst>
            <a:ext uri="{FF2B5EF4-FFF2-40B4-BE49-F238E27FC236}">
              <a16:creationId xmlns:a16="http://schemas.microsoft.com/office/drawing/2014/main" id="{00000000-0008-0000-0300-00009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06" name="TextBox 1">
          <a:extLst>
            <a:ext uri="{FF2B5EF4-FFF2-40B4-BE49-F238E27FC236}">
              <a16:creationId xmlns:a16="http://schemas.microsoft.com/office/drawing/2014/main" id="{00000000-0008-0000-0300-00009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07" name="TextBox 1">
          <a:extLst>
            <a:ext uri="{FF2B5EF4-FFF2-40B4-BE49-F238E27FC236}">
              <a16:creationId xmlns:a16="http://schemas.microsoft.com/office/drawing/2014/main" id="{00000000-0008-0000-0300-00009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08" name="TextBox 1">
          <a:extLst>
            <a:ext uri="{FF2B5EF4-FFF2-40B4-BE49-F238E27FC236}">
              <a16:creationId xmlns:a16="http://schemas.microsoft.com/office/drawing/2014/main" id="{00000000-0008-0000-0300-00009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09" name="TextBox 1">
          <a:extLst>
            <a:ext uri="{FF2B5EF4-FFF2-40B4-BE49-F238E27FC236}">
              <a16:creationId xmlns:a16="http://schemas.microsoft.com/office/drawing/2014/main" id="{00000000-0008-0000-0300-00009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10" name="TextBox 1">
          <a:extLst>
            <a:ext uri="{FF2B5EF4-FFF2-40B4-BE49-F238E27FC236}">
              <a16:creationId xmlns:a16="http://schemas.microsoft.com/office/drawing/2014/main" id="{00000000-0008-0000-0300-00009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11" name="TextBox 1">
          <a:extLst>
            <a:ext uri="{FF2B5EF4-FFF2-40B4-BE49-F238E27FC236}">
              <a16:creationId xmlns:a16="http://schemas.microsoft.com/office/drawing/2014/main" id="{00000000-0008-0000-0300-00009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12" name="TextBox 1">
          <a:extLst>
            <a:ext uri="{FF2B5EF4-FFF2-40B4-BE49-F238E27FC236}">
              <a16:creationId xmlns:a16="http://schemas.microsoft.com/office/drawing/2014/main" id="{00000000-0008-0000-0300-00009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13" name="TextBox 1">
          <a:extLst>
            <a:ext uri="{FF2B5EF4-FFF2-40B4-BE49-F238E27FC236}">
              <a16:creationId xmlns:a16="http://schemas.microsoft.com/office/drawing/2014/main" id="{00000000-0008-0000-0300-00009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14" name="TextBox 11">
          <a:extLst>
            <a:ext uri="{FF2B5EF4-FFF2-40B4-BE49-F238E27FC236}">
              <a16:creationId xmlns:a16="http://schemas.microsoft.com/office/drawing/2014/main" id="{00000000-0008-0000-0300-00009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15" name="TextBox 1">
          <a:extLst>
            <a:ext uri="{FF2B5EF4-FFF2-40B4-BE49-F238E27FC236}">
              <a16:creationId xmlns:a16="http://schemas.microsoft.com/office/drawing/2014/main" id="{00000000-0008-0000-0300-00009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16" name="TextBox 1">
          <a:extLst>
            <a:ext uri="{FF2B5EF4-FFF2-40B4-BE49-F238E27FC236}">
              <a16:creationId xmlns:a16="http://schemas.microsoft.com/office/drawing/2014/main" id="{00000000-0008-0000-0300-00009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17" name="TextBox 1">
          <a:extLst>
            <a:ext uri="{FF2B5EF4-FFF2-40B4-BE49-F238E27FC236}">
              <a16:creationId xmlns:a16="http://schemas.microsoft.com/office/drawing/2014/main" id="{00000000-0008-0000-0300-00009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18" name="TextBox 1">
          <a:extLst>
            <a:ext uri="{FF2B5EF4-FFF2-40B4-BE49-F238E27FC236}">
              <a16:creationId xmlns:a16="http://schemas.microsoft.com/office/drawing/2014/main" id="{00000000-0008-0000-0300-00009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19" name="TextBox 1">
          <a:extLst>
            <a:ext uri="{FF2B5EF4-FFF2-40B4-BE49-F238E27FC236}">
              <a16:creationId xmlns:a16="http://schemas.microsoft.com/office/drawing/2014/main" id="{00000000-0008-0000-0300-00009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20" name="TextBox 1">
          <a:extLst>
            <a:ext uri="{FF2B5EF4-FFF2-40B4-BE49-F238E27FC236}">
              <a16:creationId xmlns:a16="http://schemas.microsoft.com/office/drawing/2014/main" id="{00000000-0008-0000-0300-0000A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21" name="TextBox 1">
          <a:extLst>
            <a:ext uri="{FF2B5EF4-FFF2-40B4-BE49-F238E27FC236}">
              <a16:creationId xmlns:a16="http://schemas.microsoft.com/office/drawing/2014/main" id="{00000000-0008-0000-0300-0000A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22" name="TextBox 1">
          <a:extLst>
            <a:ext uri="{FF2B5EF4-FFF2-40B4-BE49-F238E27FC236}">
              <a16:creationId xmlns:a16="http://schemas.microsoft.com/office/drawing/2014/main" id="{00000000-0008-0000-0300-0000A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23" name="TextBox 1">
          <a:extLst>
            <a:ext uri="{FF2B5EF4-FFF2-40B4-BE49-F238E27FC236}">
              <a16:creationId xmlns:a16="http://schemas.microsoft.com/office/drawing/2014/main" id="{00000000-0008-0000-0300-0000A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24" name="TextBox 1">
          <a:extLst>
            <a:ext uri="{FF2B5EF4-FFF2-40B4-BE49-F238E27FC236}">
              <a16:creationId xmlns:a16="http://schemas.microsoft.com/office/drawing/2014/main" id="{00000000-0008-0000-0300-0000A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25" name="TextBox 1">
          <a:extLst>
            <a:ext uri="{FF2B5EF4-FFF2-40B4-BE49-F238E27FC236}">
              <a16:creationId xmlns:a16="http://schemas.microsoft.com/office/drawing/2014/main" id="{00000000-0008-0000-0300-0000A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26" name="TextBox 1">
          <a:extLst>
            <a:ext uri="{FF2B5EF4-FFF2-40B4-BE49-F238E27FC236}">
              <a16:creationId xmlns:a16="http://schemas.microsoft.com/office/drawing/2014/main" id="{00000000-0008-0000-0300-0000A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27" name="TextBox 1">
          <a:extLst>
            <a:ext uri="{FF2B5EF4-FFF2-40B4-BE49-F238E27FC236}">
              <a16:creationId xmlns:a16="http://schemas.microsoft.com/office/drawing/2014/main" id="{00000000-0008-0000-0300-0000A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28" name="TextBox 1">
          <a:extLst>
            <a:ext uri="{FF2B5EF4-FFF2-40B4-BE49-F238E27FC236}">
              <a16:creationId xmlns:a16="http://schemas.microsoft.com/office/drawing/2014/main" id="{00000000-0008-0000-0300-0000A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29" name="TextBox 1">
          <a:extLst>
            <a:ext uri="{FF2B5EF4-FFF2-40B4-BE49-F238E27FC236}">
              <a16:creationId xmlns:a16="http://schemas.microsoft.com/office/drawing/2014/main" id="{00000000-0008-0000-0300-0000A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30" name="TextBox 1">
          <a:extLst>
            <a:ext uri="{FF2B5EF4-FFF2-40B4-BE49-F238E27FC236}">
              <a16:creationId xmlns:a16="http://schemas.microsoft.com/office/drawing/2014/main" id="{00000000-0008-0000-0300-0000A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31" name="TextBox 1">
          <a:extLst>
            <a:ext uri="{FF2B5EF4-FFF2-40B4-BE49-F238E27FC236}">
              <a16:creationId xmlns:a16="http://schemas.microsoft.com/office/drawing/2014/main" id="{00000000-0008-0000-0300-0000A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32" name="TextBox 1">
          <a:extLst>
            <a:ext uri="{FF2B5EF4-FFF2-40B4-BE49-F238E27FC236}">
              <a16:creationId xmlns:a16="http://schemas.microsoft.com/office/drawing/2014/main" id="{00000000-0008-0000-0300-0000A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33" name="TextBox 1">
          <a:extLst>
            <a:ext uri="{FF2B5EF4-FFF2-40B4-BE49-F238E27FC236}">
              <a16:creationId xmlns:a16="http://schemas.microsoft.com/office/drawing/2014/main" id="{00000000-0008-0000-0300-0000A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34" name="TextBox 11">
          <a:extLst>
            <a:ext uri="{FF2B5EF4-FFF2-40B4-BE49-F238E27FC236}">
              <a16:creationId xmlns:a16="http://schemas.microsoft.com/office/drawing/2014/main" id="{00000000-0008-0000-0300-0000A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35" name="TextBox 1">
          <a:extLst>
            <a:ext uri="{FF2B5EF4-FFF2-40B4-BE49-F238E27FC236}">
              <a16:creationId xmlns:a16="http://schemas.microsoft.com/office/drawing/2014/main" id="{00000000-0008-0000-0300-0000A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36" name="TextBox 1">
          <a:extLst>
            <a:ext uri="{FF2B5EF4-FFF2-40B4-BE49-F238E27FC236}">
              <a16:creationId xmlns:a16="http://schemas.microsoft.com/office/drawing/2014/main" id="{00000000-0008-0000-0300-0000B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37" name="TextBox 1">
          <a:extLst>
            <a:ext uri="{FF2B5EF4-FFF2-40B4-BE49-F238E27FC236}">
              <a16:creationId xmlns:a16="http://schemas.microsoft.com/office/drawing/2014/main" id="{00000000-0008-0000-0300-0000B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38" name="TextBox 1">
          <a:extLst>
            <a:ext uri="{FF2B5EF4-FFF2-40B4-BE49-F238E27FC236}">
              <a16:creationId xmlns:a16="http://schemas.microsoft.com/office/drawing/2014/main" id="{00000000-0008-0000-0300-0000B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39" name="TextBox 1">
          <a:extLst>
            <a:ext uri="{FF2B5EF4-FFF2-40B4-BE49-F238E27FC236}">
              <a16:creationId xmlns:a16="http://schemas.microsoft.com/office/drawing/2014/main" id="{00000000-0008-0000-0300-0000B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40" name="TextBox 1">
          <a:extLst>
            <a:ext uri="{FF2B5EF4-FFF2-40B4-BE49-F238E27FC236}">
              <a16:creationId xmlns:a16="http://schemas.microsoft.com/office/drawing/2014/main" id="{00000000-0008-0000-0300-0000B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41" name="TextBox 1">
          <a:extLst>
            <a:ext uri="{FF2B5EF4-FFF2-40B4-BE49-F238E27FC236}">
              <a16:creationId xmlns:a16="http://schemas.microsoft.com/office/drawing/2014/main" id="{00000000-0008-0000-0300-0000B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42" name="TextBox 1">
          <a:extLst>
            <a:ext uri="{FF2B5EF4-FFF2-40B4-BE49-F238E27FC236}">
              <a16:creationId xmlns:a16="http://schemas.microsoft.com/office/drawing/2014/main" id="{00000000-0008-0000-0300-0000B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43" name="TextBox 1">
          <a:extLst>
            <a:ext uri="{FF2B5EF4-FFF2-40B4-BE49-F238E27FC236}">
              <a16:creationId xmlns:a16="http://schemas.microsoft.com/office/drawing/2014/main" id="{00000000-0008-0000-0300-0000B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44" name="TextBox 1">
          <a:extLst>
            <a:ext uri="{FF2B5EF4-FFF2-40B4-BE49-F238E27FC236}">
              <a16:creationId xmlns:a16="http://schemas.microsoft.com/office/drawing/2014/main" id="{00000000-0008-0000-0300-0000B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45" name="TextBox 1">
          <a:extLst>
            <a:ext uri="{FF2B5EF4-FFF2-40B4-BE49-F238E27FC236}">
              <a16:creationId xmlns:a16="http://schemas.microsoft.com/office/drawing/2014/main" id="{00000000-0008-0000-0300-0000B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46" name="TextBox 1">
          <a:extLst>
            <a:ext uri="{FF2B5EF4-FFF2-40B4-BE49-F238E27FC236}">
              <a16:creationId xmlns:a16="http://schemas.microsoft.com/office/drawing/2014/main" id="{00000000-0008-0000-0300-0000B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47" name="TextBox 1">
          <a:extLst>
            <a:ext uri="{FF2B5EF4-FFF2-40B4-BE49-F238E27FC236}">
              <a16:creationId xmlns:a16="http://schemas.microsoft.com/office/drawing/2014/main" id="{00000000-0008-0000-0300-0000B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48" name="TextBox 1">
          <a:extLst>
            <a:ext uri="{FF2B5EF4-FFF2-40B4-BE49-F238E27FC236}">
              <a16:creationId xmlns:a16="http://schemas.microsoft.com/office/drawing/2014/main" id="{00000000-0008-0000-0300-0000B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49" name="TextBox 1">
          <a:extLst>
            <a:ext uri="{FF2B5EF4-FFF2-40B4-BE49-F238E27FC236}">
              <a16:creationId xmlns:a16="http://schemas.microsoft.com/office/drawing/2014/main" id="{00000000-0008-0000-0300-0000B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50" name="TextBox 1">
          <a:extLst>
            <a:ext uri="{FF2B5EF4-FFF2-40B4-BE49-F238E27FC236}">
              <a16:creationId xmlns:a16="http://schemas.microsoft.com/office/drawing/2014/main" id="{00000000-0008-0000-0300-0000B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51" name="TextBox 1">
          <a:extLst>
            <a:ext uri="{FF2B5EF4-FFF2-40B4-BE49-F238E27FC236}">
              <a16:creationId xmlns:a16="http://schemas.microsoft.com/office/drawing/2014/main" id="{00000000-0008-0000-0300-0000B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52" name="TextBox 1">
          <a:extLst>
            <a:ext uri="{FF2B5EF4-FFF2-40B4-BE49-F238E27FC236}">
              <a16:creationId xmlns:a16="http://schemas.microsoft.com/office/drawing/2014/main" id="{00000000-0008-0000-0300-0000C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53" name="TextBox 11">
          <a:extLst>
            <a:ext uri="{FF2B5EF4-FFF2-40B4-BE49-F238E27FC236}">
              <a16:creationId xmlns:a16="http://schemas.microsoft.com/office/drawing/2014/main" id="{00000000-0008-0000-0300-0000C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54" name="TextBox 1">
          <a:extLst>
            <a:ext uri="{FF2B5EF4-FFF2-40B4-BE49-F238E27FC236}">
              <a16:creationId xmlns:a16="http://schemas.microsoft.com/office/drawing/2014/main" id="{00000000-0008-0000-0300-0000C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55" name="TextBox 1">
          <a:extLst>
            <a:ext uri="{FF2B5EF4-FFF2-40B4-BE49-F238E27FC236}">
              <a16:creationId xmlns:a16="http://schemas.microsoft.com/office/drawing/2014/main" id="{00000000-0008-0000-0300-0000C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56" name="TextBox 1">
          <a:extLst>
            <a:ext uri="{FF2B5EF4-FFF2-40B4-BE49-F238E27FC236}">
              <a16:creationId xmlns:a16="http://schemas.microsoft.com/office/drawing/2014/main" id="{00000000-0008-0000-0300-0000C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57" name="TextBox 1">
          <a:extLst>
            <a:ext uri="{FF2B5EF4-FFF2-40B4-BE49-F238E27FC236}">
              <a16:creationId xmlns:a16="http://schemas.microsoft.com/office/drawing/2014/main" id="{00000000-0008-0000-0300-0000C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58" name="TextBox 1">
          <a:extLst>
            <a:ext uri="{FF2B5EF4-FFF2-40B4-BE49-F238E27FC236}">
              <a16:creationId xmlns:a16="http://schemas.microsoft.com/office/drawing/2014/main" id="{00000000-0008-0000-0300-0000C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59" name="TextBox 1">
          <a:extLst>
            <a:ext uri="{FF2B5EF4-FFF2-40B4-BE49-F238E27FC236}">
              <a16:creationId xmlns:a16="http://schemas.microsoft.com/office/drawing/2014/main" id="{00000000-0008-0000-0300-0000C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60" name="TextBox 1">
          <a:extLst>
            <a:ext uri="{FF2B5EF4-FFF2-40B4-BE49-F238E27FC236}">
              <a16:creationId xmlns:a16="http://schemas.microsoft.com/office/drawing/2014/main" id="{00000000-0008-0000-0300-0000C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61" name="TextBox 1">
          <a:extLst>
            <a:ext uri="{FF2B5EF4-FFF2-40B4-BE49-F238E27FC236}">
              <a16:creationId xmlns:a16="http://schemas.microsoft.com/office/drawing/2014/main" id="{00000000-0008-0000-0300-0000C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62" name="TextBox 1">
          <a:extLst>
            <a:ext uri="{FF2B5EF4-FFF2-40B4-BE49-F238E27FC236}">
              <a16:creationId xmlns:a16="http://schemas.microsoft.com/office/drawing/2014/main" id="{00000000-0008-0000-0300-0000C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63" name="TextBox 1">
          <a:extLst>
            <a:ext uri="{FF2B5EF4-FFF2-40B4-BE49-F238E27FC236}">
              <a16:creationId xmlns:a16="http://schemas.microsoft.com/office/drawing/2014/main" id="{00000000-0008-0000-0300-0000C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64" name="TextBox 1">
          <a:extLst>
            <a:ext uri="{FF2B5EF4-FFF2-40B4-BE49-F238E27FC236}">
              <a16:creationId xmlns:a16="http://schemas.microsoft.com/office/drawing/2014/main" id="{00000000-0008-0000-0300-0000C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65" name="TextBox 1">
          <a:extLst>
            <a:ext uri="{FF2B5EF4-FFF2-40B4-BE49-F238E27FC236}">
              <a16:creationId xmlns:a16="http://schemas.microsoft.com/office/drawing/2014/main" id="{00000000-0008-0000-0300-0000C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66" name="TextBox 1">
          <a:extLst>
            <a:ext uri="{FF2B5EF4-FFF2-40B4-BE49-F238E27FC236}">
              <a16:creationId xmlns:a16="http://schemas.microsoft.com/office/drawing/2014/main" id="{00000000-0008-0000-0300-0000C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67" name="TextBox 1">
          <a:extLst>
            <a:ext uri="{FF2B5EF4-FFF2-40B4-BE49-F238E27FC236}">
              <a16:creationId xmlns:a16="http://schemas.microsoft.com/office/drawing/2014/main" id="{00000000-0008-0000-0300-0000C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68" name="TextBox 1">
          <a:extLst>
            <a:ext uri="{FF2B5EF4-FFF2-40B4-BE49-F238E27FC236}">
              <a16:creationId xmlns:a16="http://schemas.microsoft.com/office/drawing/2014/main" id="{00000000-0008-0000-0300-0000D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69" name="TextBox 1">
          <a:extLst>
            <a:ext uri="{FF2B5EF4-FFF2-40B4-BE49-F238E27FC236}">
              <a16:creationId xmlns:a16="http://schemas.microsoft.com/office/drawing/2014/main" id="{00000000-0008-0000-0300-0000D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70" name="TextBox 1">
          <a:extLst>
            <a:ext uri="{FF2B5EF4-FFF2-40B4-BE49-F238E27FC236}">
              <a16:creationId xmlns:a16="http://schemas.microsoft.com/office/drawing/2014/main" id="{00000000-0008-0000-0300-0000D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71" name="TextBox 1">
          <a:extLst>
            <a:ext uri="{FF2B5EF4-FFF2-40B4-BE49-F238E27FC236}">
              <a16:creationId xmlns:a16="http://schemas.microsoft.com/office/drawing/2014/main" id="{00000000-0008-0000-0300-0000D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72" name="TextBox 11">
          <a:extLst>
            <a:ext uri="{FF2B5EF4-FFF2-40B4-BE49-F238E27FC236}">
              <a16:creationId xmlns:a16="http://schemas.microsoft.com/office/drawing/2014/main" id="{00000000-0008-0000-0300-0000D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73" name="TextBox 1">
          <a:extLst>
            <a:ext uri="{FF2B5EF4-FFF2-40B4-BE49-F238E27FC236}">
              <a16:creationId xmlns:a16="http://schemas.microsoft.com/office/drawing/2014/main" id="{00000000-0008-0000-0300-0000D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74" name="TextBox 1">
          <a:extLst>
            <a:ext uri="{FF2B5EF4-FFF2-40B4-BE49-F238E27FC236}">
              <a16:creationId xmlns:a16="http://schemas.microsoft.com/office/drawing/2014/main" id="{00000000-0008-0000-0300-0000D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75" name="TextBox 1">
          <a:extLst>
            <a:ext uri="{FF2B5EF4-FFF2-40B4-BE49-F238E27FC236}">
              <a16:creationId xmlns:a16="http://schemas.microsoft.com/office/drawing/2014/main" id="{00000000-0008-0000-0300-0000D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76" name="TextBox 1">
          <a:extLst>
            <a:ext uri="{FF2B5EF4-FFF2-40B4-BE49-F238E27FC236}">
              <a16:creationId xmlns:a16="http://schemas.microsoft.com/office/drawing/2014/main" id="{00000000-0008-0000-0300-0000D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77" name="TextBox 1">
          <a:extLst>
            <a:ext uri="{FF2B5EF4-FFF2-40B4-BE49-F238E27FC236}">
              <a16:creationId xmlns:a16="http://schemas.microsoft.com/office/drawing/2014/main" id="{00000000-0008-0000-0300-0000D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78" name="TextBox 1">
          <a:extLst>
            <a:ext uri="{FF2B5EF4-FFF2-40B4-BE49-F238E27FC236}">
              <a16:creationId xmlns:a16="http://schemas.microsoft.com/office/drawing/2014/main" id="{00000000-0008-0000-0300-0000D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79" name="TextBox 1">
          <a:extLst>
            <a:ext uri="{FF2B5EF4-FFF2-40B4-BE49-F238E27FC236}">
              <a16:creationId xmlns:a16="http://schemas.microsoft.com/office/drawing/2014/main" id="{00000000-0008-0000-0300-0000D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80" name="TextBox 1">
          <a:extLst>
            <a:ext uri="{FF2B5EF4-FFF2-40B4-BE49-F238E27FC236}">
              <a16:creationId xmlns:a16="http://schemas.microsoft.com/office/drawing/2014/main" id="{00000000-0008-0000-0300-0000D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81" name="TextBox 1">
          <a:extLst>
            <a:ext uri="{FF2B5EF4-FFF2-40B4-BE49-F238E27FC236}">
              <a16:creationId xmlns:a16="http://schemas.microsoft.com/office/drawing/2014/main" id="{00000000-0008-0000-0300-0000D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82" name="TextBox 1">
          <a:extLst>
            <a:ext uri="{FF2B5EF4-FFF2-40B4-BE49-F238E27FC236}">
              <a16:creationId xmlns:a16="http://schemas.microsoft.com/office/drawing/2014/main" id="{00000000-0008-0000-0300-0000D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83" name="TextBox 1">
          <a:extLst>
            <a:ext uri="{FF2B5EF4-FFF2-40B4-BE49-F238E27FC236}">
              <a16:creationId xmlns:a16="http://schemas.microsoft.com/office/drawing/2014/main" id="{00000000-0008-0000-0300-0000D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84" name="TextBox 1">
          <a:extLst>
            <a:ext uri="{FF2B5EF4-FFF2-40B4-BE49-F238E27FC236}">
              <a16:creationId xmlns:a16="http://schemas.microsoft.com/office/drawing/2014/main" id="{00000000-0008-0000-0300-0000E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85" name="TextBox 1">
          <a:extLst>
            <a:ext uri="{FF2B5EF4-FFF2-40B4-BE49-F238E27FC236}">
              <a16:creationId xmlns:a16="http://schemas.microsoft.com/office/drawing/2014/main" id="{00000000-0008-0000-0300-0000E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86" name="TextBox 1">
          <a:extLst>
            <a:ext uri="{FF2B5EF4-FFF2-40B4-BE49-F238E27FC236}">
              <a16:creationId xmlns:a16="http://schemas.microsoft.com/office/drawing/2014/main" id="{00000000-0008-0000-0300-0000E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87" name="TextBox 1">
          <a:extLst>
            <a:ext uri="{FF2B5EF4-FFF2-40B4-BE49-F238E27FC236}">
              <a16:creationId xmlns:a16="http://schemas.microsoft.com/office/drawing/2014/main" id="{00000000-0008-0000-0300-0000E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88" name="TextBox 1">
          <a:extLst>
            <a:ext uri="{FF2B5EF4-FFF2-40B4-BE49-F238E27FC236}">
              <a16:creationId xmlns:a16="http://schemas.microsoft.com/office/drawing/2014/main" id="{00000000-0008-0000-0300-0000E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89" name="TextBox 1">
          <a:extLst>
            <a:ext uri="{FF2B5EF4-FFF2-40B4-BE49-F238E27FC236}">
              <a16:creationId xmlns:a16="http://schemas.microsoft.com/office/drawing/2014/main" id="{00000000-0008-0000-0300-0000E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90" name="TextBox 1">
          <a:extLst>
            <a:ext uri="{FF2B5EF4-FFF2-40B4-BE49-F238E27FC236}">
              <a16:creationId xmlns:a16="http://schemas.microsoft.com/office/drawing/2014/main" id="{00000000-0008-0000-0300-0000E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91" name="TextBox 1">
          <a:extLst>
            <a:ext uri="{FF2B5EF4-FFF2-40B4-BE49-F238E27FC236}">
              <a16:creationId xmlns:a16="http://schemas.microsoft.com/office/drawing/2014/main" id="{00000000-0008-0000-0300-0000E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92" name="TextBox 11">
          <a:extLst>
            <a:ext uri="{FF2B5EF4-FFF2-40B4-BE49-F238E27FC236}">
              <a16:creationId xmlns:a16="http://schemas.microsoft.com/office/drawing/2014/main" id="{00000000-0008-0000-0300-0000E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93" name="TextBox 1">
          <a:extLst>
            <a:ext uri="{FF2B5EF4-FFF2-40B4-BE49-F238E27FC236}">
              <a16:creationId xmlns:a16="http://schemas.microsoft.com/office/drawing/2014/main" id="{00000000-0008-0000-0300-0000E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94" name="TextBox 1">
          <a:extLst>
            <a:ext uri="{FF2B5EF4-FFF2-40B4-BE49-F238E27FC236}">
              <a16:creationId xmlns:a16="http://schemas.microsoft.com/office/drawing/2014/main" id="{00000000-0008-0000-0300-0000E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95" name="TextBox 1">
          <a:extLst>
            <a:ext uri="{FF2B5EF4-FFF2-40B4-BE49-F238E27FC236}">
              <a16:creationId xmlns:a16="http://schemas.microsoft.com/office/drawing/2014/main" id="{00000000-0008-0000-0300-0000E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96" name="TextBox 1">
          <a:extLst>
            <a:ext uri="{FF2B5EF4-FFF2-40B4-BE49-F238E27FC236}">
              <a16:creationId xmlns:a16="http://schemas.microsoft.com/office/drawing/2014/main" id="{00000000-0008-0000-0300-0000E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97" name="TextBox 1">
          <a:extLst>
            <a:ext uri="{FF2B5EF4-FFF2-40B4-BE49-F238E27FC236}">
              <a16:creationId xmlns:a16="http://schemas.microsoft.com/office/drawing/2014/main" id="{00000000-0008-0000-0300-0000E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98" name="TextBox 1">
          <a:extLst>
            <a:ext uri="{FF2B5EF4-FFF2-40B4-BE49-F238E27FC236}">
              <a16:creationId xmlns:a16="http://schemas.microsoft.com/office/drawing/2014/main" id="{00000000-0008-0000-0300-0000E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199" name="TextBox 1">
          <a:extLst>
            <a:ext uri="{FF2B5EF4-FFF2-40B4-BE49-F238E27FC236}">
              <a16:creationId xmlns:a16="http://schemas.microsoft.com/office/drawing/2014/main" id="{00000000-0008-0000-0300-0000E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00" name="TextBox 1">
          <a:extLst>
            <a:ext uri="{FF2B5EF4-FFF2-40B4-BE49-F238E27FC236}">
              <a16:creationId xmlns:a16="http://schemas.microsoft.com/office/drawing/2014/main" id="{00000000-0008-0000-0300-0000F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01" name="TextBox 1">
          <a:extLst>
            <a:ext uri="{FF2B5EF4-FFF2-40B4-BE49-F238E27FC236}">
              <a16:creationId xmlns:a16="http://schemas.microsoft.com/office/drawing/2014/main" id="{00000000-0008-0000-0300-0000F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02" name="TextBox 1">
          <a:extLst>
            <a:ext uri="{FF2B5EF4-FFF2-40B4-BE49-F238E27FC236}">
              <a16:creationId xmlns:a16="http://schemas.microsoft.com/office/drawing/2014/main" id="{00000000-0008-0000-0300-0000F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03" name="TextBox 1">
          <a:extLst>
            <a:ext uri="{FF2B5EF4-FFF2-40B4-BE49-F238E27FC236}">
              <a16:creationId xmlns:a16="http://schemas.microsoft.com/office/drawing/2014/main" id="{00000000-0008-0000-0300-0000F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04" name="TextBox 1">
          <a:extLst>
            <a:ext uri="{FF2B5EF4-FFF2-40B4-BE49-F238E27FC236}">
              <a16:creationId xmlns:a16="http://schemas.microsoft.com/office/drawing/2014/main" id="{00000000-0008-0000-0300-0000F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05" name="TextBox 1">
          <a:extLst>
            <a:ext uri="{FF2B5EF4-FFF2-40B4-BE49-F238E27FC236}">
              <a16:creationId xmlns:a16="http://schemas.microsoft.com/office/drawing/2014/main" id="{00000000-0008-0000-0300-0000F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06" name="TextBox 1">
          <a:extLst>
            <a:ext uri="{FF2B5EF4-FFF2-40B4-BE49-F238E27FC236}">
              <a16:creationId xmlns:a16="http://schemas.microsoft.com/office/drawing/2014/main" id="{00000000-0008-0000-0300-0000F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07" name="TextBox 1">
          <a:extLst>
            <a:ext uri="{FF2B5EF4-FFF2-40B4-BE49-F238E27FC236}">
              <a16:creationId xmlns:a16="http://schemas.microsoft.com/office/drawing/2014/main" id="{00000000-0008-0000-0300-0000F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08" name="TextBox 1">
          <a:extLst>
            <a:ext uri="{FF2B5EF4-FFF2-40B4-BE49-F238E27FC236}">
              <a16:creationId xmlns:a16="http://schemas.microsoft.com/office/drawing/2014/main" id="{00000000-0008-0000-0300-0000F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09" name="TextBox 1">
          <a:extLst>
            <a:ext uri="{FF2B5EF4-FFF2-40B4-BE49-F238E27FC236}">
              <a16:creationId xmlns:a16="http://schemas.microsoft.com/office/drawing/2014/main" id="{00000000-0008-0000-0300-0000F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10" name="TextBox 1">
          <a:extLst>
            <a:ext uri="{FF2B5EF4-FFF2-40B4-BE49-F238E27FC236}">
              <a16:creationId xmlns:a16="http://schemas.microsoft.com/office/drawing/2014/main" id="{00000000-0008-0000-0300-0000F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11" name="TextBox 9210">
          <a:extLst>
            <a:ext uri="{FF2B5EF4-FFF2-40B4-BE49-F238E27FC236}">
              <a16:creationId xmlns:a16="http://schemas.microsoft.com/office/drawing/2014/main" id="{00000000-0008-0000-0300-0000F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12" name="TextBox 1">
          <a:extLst>
            <a:ext uri="{FF2B5EF4-FFF2-40B4-BE49-F238E27FC236}">
              <a16:creationId xmlns:a16="http://schemas.microsoft.com/office/drawing/2014/main" id="{00000000-0008-0000-0300-0000F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13" name="TextBox 1">
          <a:extLst>
            <a:ext uri="{FF2B5EF4-FFF2-40B4-BE49-F238E27FC236}">
              <a16:creationId xmlns:a16="http://schemas.microsoft.com/office/drawing/2014/main" id="{00000000-0008-0000-0300-0000F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14" name="TextBox 1">
          <a:extLst>
            <a:ext uri="{FF2B5EF4-FFF2-40B4-BE49-F238E27FC236}">
              <a16:creationId xmlns:a16="http://schemas.microsoft.com/office/drawing/2014/main" id="{00000000-0008-0000-0300-0000F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15" name="TextBox 1">
          <a:extLst>
            <a:ext uri="{FF2B5EF4-FFF2-40B4-BE49-F238E27FC236}">
              <a16:creationId xmlns:a16="http://schemas.microsoft.com/office/drawing/2014/main" id="{00000000-0008-0000-0300-0000F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16" name="TextBox 1">
          <a:extLst>
            <a:ext uri="{FF2B5EF4-FFF2-40B4-BE49-F238E27FC236}">
              <a16:creationId xmlns:a16="http://schemas.microsoft.com/office/drawing/2014/main" id="{00000000-0008-0000-0300-00000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17" name="TextBox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18" name="TextBox 1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19" name="TextBox 1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20" name="TextBox 1">
          <a:extLst>
            <a:ext uri="{FF2B5EF4-FFF2-40B4-BE49-F238E27FC236}">
              <a16:creationId xmlns:a16="http://schemas.microsoft.com/office/drawing/2014/main" id="{00000000-0008-0000-0300-00000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21" name="TextBox 1">
          <a:extLst>
            <a:ext uri="{FF2B5EF4-FFF2-40B4-BE49-F238E27FC236}">
              <a16:creationId xmlns:a16="http://schemas.microsoft.com/office/drawing/2014/main" id="{00000000-0008-0000-0300-00000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22" name="TextBox 1">
          <a:extLst>
            <a:ext uri="{FF2B5EF4-FFF2-40B4-BE49-F238E27FC236}">
              <a16:creationId xmlns:a16="http://schemas.microsoft.com/office/drawing/2014/main" id="{00000000-0008-0000-0300-00000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23" name="TextBox 1">
          <a:extLst>
            <a:ext uri="{FF2B5EF4-FFF2-40B4-BE49-F238E27FC236}">
              <a16:creationId xmlns:a16="http://schemas.microsoft.com/office/drawing/2014/main" id="{00000000-0008-0000-0300-00000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24" name="TextBox 1">
          <a:extLst>
            <a:ext uri="{FF2B5EF4-FFF2-40B4-BE49-F238E27FC236}">
              <a16:creationId xmlns:a16="http://schemas.microsoft.com/office/drawing/2014/main" id="{00000000-0008-0000-0300-00000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25" name="TextBox 1">
          <a:extLst>
            <a:ext uri="{FF2B5EF4-FFF2-40B4-BE49-F238E27FC236}">
              <a16:creationId xmlns:a16="http://schemas.microsoft.com/office/drawing/2014/main" id="{00000000-0008-0000-0300-00000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26" name="TextBox 1">
          <a:extLst>
            <a:ext uri="{FF2B5EF4-FFF2-40B4-BE49-F238E27FC236}">
              <a16:creationId xmlns:a16="http://schemas.microsoft.com/office/drawing/2014/main" id="{00000000-0008-0000-0300-00000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27" name="TextBox 1">
          <a:extLst>
            <a:ext uri="{FF2B5EF4-FFF2-40B4-BE49-F238E27FC236}">
              <a16:creationId xmlns:a16="http://schemas.microsoft.com/office/drawing/2014/main" id="{00000000-0008-0000-0300-00000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28" name="TextBox 1">
          <a:extLst>
            <a:ext uri="{FF2B5EF4-FFF2-40B4-BE49-F238E27FC236}">
              <a16:creationId xmlns:a16="http://schemas.microsoft.com/office/drawing/2014/main" id="{00000000-0008-0000-0300-00000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29" name="TextBox 1">
          <a:extLst>
            <a:ext uri="{FF2B5EF4-FFF2-40B4-BE49-F238E27FC236}">
              <a16:creationId xmlns:a16="http://schemas.microsoft.com/office/drawing/2014/main" id="{00000000-0008-0000-0300-00000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30" name="TextBox 11">
          <a:extLst>
            <a:ext uri="{FF2B5EF4-FFF2-40B4-BE49-F238E27FC236}">
              <a16:creationId xmlns:a16="http://schemas.microsoft.com/office/drawing/2014/main" id="{00000000-0008-0000-0300-00000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31" name="TextBox 1">
          <a:extLst>
            <a:ext uri="{FF2B5EF4-FFF2-40B4-BE49-F238E27FC236}">
              <a16:creationId xmlns:a16="http://schemas.microsoft.com/office/drawing/2014/main" id="{00000000-0008-0000-0300-00000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32" name="TextBox 1">
          <a:extLst>
            <a:ext uri="{FF2B5EF4-FFF2-40B4-BE49-F238E27FC236}">
              <a16:creationId xmlns:a16="http://schemas.microsoft.com/office/drawing/2014/main" id="{00000000-0008-0000-0300-00001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33" name="TextBox 1">
          <a:extLst>
            <a:ext uri="{FF2B5EF4-FFF2-40B4-BE49-F238E27FC236}">
              <a16:creationId xmlns:a16="http://schemas.microsoft.com/office/drawing/2014/main" id="{00000000-0008-0000-0300-00001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34" name="TextBox 1">
          <a:extLst>
            <a:ext uri="{FF2B5EF4-FFF2-40B4-BE49-F238E27FC236}">
              <a16:creationId xmlns:a16="http://schemas.microsoft.com/office/drawing/2014/main" id="{00000000-0008-0000-0300-00001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35" name="TextBox 1">
          <a:extLst>
            <a:ext uri="{FF2B5EF4-FFF2-40B4-BE49-F238E27FC236}">
              <a16:creationId xmlns:a16="http://schemas.microsoft.com/office/drawing/2014/main" id="{00000000-0008-0000-0300-00001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36" name="TextBox 1">
          <a:extLst>
            <a:ext uri="{FF2B5EF4-FFF2-40B4-BE49-F238E27FC236}">
              <a16:creationId xmlns:a16="http://schemas.microsoft.com/office/drawing/2014/main" id="{00000000-0008-0000-0300-00001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37" name="TextBox 1">
          <a:extLst>
            <a:ext uri="{FF2B5EF4-FFF2-40B4-BE49-F238E27FC236}">
              <a16:creationId xmlns:a16="http://schemas.microsoft.com/office/drawing/2014/main" id="{00000000-0008-0000-0300-00001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38" name="TextBox 1">
          <a:extLst>
            <a:ext uri="{FF2B5EF4-FFF2-40B4-BE49-F238E27FC236}">
              <a16:creationId xmlns:a16="http://schemas.microsoft.com/office/drawing/2014/main" id="{00000000-0008-0000-0300-00001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39" name="TextBox 1">
          <a:extLst>
            <a:ext uri="{FF2B5EF4-FFF2-40B4-BE49-F238E27FC236}">
              <a16:creationId xmlns:a16="http://schemas.microsoft.com/office/drawing/2014/main" id="{00000000-0008-0000-0300-00001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40" name="TextBox 1">
          <a:extLst>
            <a:ext uri="{FF2B5EF4-FFF2-40B4-BE49-F238E27FC236}">
              <a16:creationId xmlns:a16="http://schemas.microsoft.com/office/drawing/2014/main" id="{00000000-0008-0000-0300-00001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41" name="TextBox 1">
          <a:extLst>
            <a:ext uri="{FF2B5EF4-FFF2-40B4-BE49-F238E27FC236}">
              <a16:creationId xmlns:a16="http://schemas.microsoft.com/office/drawing/2014/main" id="{00000000-0008-0000-0300-00001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42" name="TextBox 1">
          <a:extLst>
            <a:ext uri="{FF2B5EF4-FFF2-40B4-BE49-F238E27FC236}">
              <a16:creationId xmlns:a16="http://schemas.microsoft.com/office/drawing/2014/main" id="{00000000-0008-0000-0300-00001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43" name="TextBox 1">
          <a:extLst>
            <a:ext uri="{FF2B5EF4-FFF2-40B4-BE49-F238E27FC236}">
              <a16:creationId xmlns:a16="http://schemas.microsoft.com/office/drawing/2014/main" id="{00000000-0008-0000-0300-00001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44" name="TextBox 1">
          <a:extLst>
            <a:ext uri="{FF2B5EF4-FFF2-40B4-BE49-F238E27FC236}">
              <a16:creationId xmlns:a16="http://schemas.microsoft.com/office/drawing/2014/main" id="{00000000-0008-0000-0300-00001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45" name="TextBox 1">
          <a:extLst>
            <a:ext uri="{FF2B5EF4-FFF2-40B4-BE49-F238E27FC236}">
              <a16:creationId xmlns:a16="http://schemas.microsoft.com/office/drawing/2014/main" id="{00000000-0008-0000-0300-00001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46" name="TextBox 1">
          <a:extLst>
            <a:ext uri="{FF2B5EF4-FFF2-40B4-BE49-F238E27FC236}">
              <a16:creationId xmlns:a16="http://schemas.microsoft.com/office/drawing/2014/main" id="{00000000-0008-0000-0300-00001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47" name="TextBox 1">
          <a:extLst>
            <a:ext uri="{FF2B5EF4-FFF2-40B4-BE49-F238E27FC236}">
              <a16:creationId xmlns:a16="http://schemas.microsoft.com/office/drawing/2014/main" id="{00000000-0008-0000-0300-00001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48" name="TextBox 1">
          <a:extLst>
            <a:ext uri="{FF2B5EF4-FFF2-40B4-BE49-F238E27FC236}">
              <a16:creationId xmlns:a16="http://schemas.microsoft.com/office/drawing/2014/main" id="{00000000-0008-0000-0300-00002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49" name="TextBox 9248">
          <a:extLst>
            <a:ext uri="{FF2B5EF4-FFF2-40B4-BE49-F238E27FC236}">
              <a16:creationId xmlns:a16="http://schemas.microsoft.com/office/drawing/2014/main" id="{00000000-0008-0000-0300-00002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50" name="TextBox 1">
          <a:extLst>
            <a:ext uri="{FF2B5EF4-FFF2-40B4-BE49-F238E27FC236}">
              <a16:creationId xmlns:a16="http://schemas.microsoft.com/office/drawing/2014/main" id="{00000000-0008-0000-0300-00002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51" name="TextBox 1">
          <a:extLst>
            <a:ext uri="{FF2B5EF4-FFF2-40B4-BE49-F238E27FC236}">
              <a16:creationId xmlns:a16="http://schemas.microsoft.com/office/drawing/2014/main" id="{00000000-0008-0000-0300-00002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52" name="TextBox 1">
          <a:extLst>
            <a:ext uri="{FF2B5EF4-FFF2-40B4-BE49-F238E27FC236}">
              <a16:creationId xmlns:a16="http://schemas.microsoft.com/office/drawing/2014/main" id="{00000000-0008-0000-0300-00002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53" name="TextBox 1">
          <a:extLst>
            <a:ext uri="{FF2B5EF4-FFF2-40B4-BE49-F238E27FC236}">
              <a16:creationId xmlns:a16="http://schemas.microsoft.com/office/drawing/2014/main" id="{00000000-0008-0000-0300-00002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54" name="TextBox 1">
          <a:extLst>
            <a:ext uri="{FF2B5EF4-FFF2-40B4-BE49-F238E27FC236}">
              <a16:creationId xmlns:a16="http://schemas.microsoft.com/office/drawing/2014/main" id="{00000000-0008-0000-0300-00002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55" name="TextBox 1">
          <a:extLst>
            <a:ext uri="{FF2B5EF4-FFF2-40B4-BE49-F238E27FC236}">
              <a16:creationId xmlns:a16="http://schemas.microsoft.com/office/drawing/2014/main" id="{00000000-0008-0000-0300-00002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56" name="TextBox 1">
          <a:extLst>
            <a:ext uri="{FF2B5EF4-FFF2-40B4-BE49-F238E27FC236}">
              <a16:creationId xmlns:a16="http://schemas.microsoft.com/office/drawing/2014/main" id="{00000000-0008-0000-0300-00002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57" name="TextBox 1">
          <a:extLst>
            <a:ext uri="{FF2B5EF4-FFF2-40B4-BE49-F238E27FC236}">
              <a16:creationId xmlns:a16="http://schemas.microsoft.com/office/drawing/2014/main" id="{00000000-0008-0000-0300-00002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58" name="TextBox 1">
          <a:extLst>
            <a:ext uri="{FF2B5EF4-FFF2-40B4-BE49-F238E27FC236}">
              <a16:creationId xmlns:a16="http://schemas.microsoft.com/office/drawing/2014/main" id="{00000000-0008-0000-0300-00002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59" name="TextBox 1">
          <a:extLst>
            <a:ext uri="{FF2B5EF4-FFF2-40B4-BE49-F238E27FC236}">
              <a16:creationId xmlns:a16="http://schemas.microsoft.com/office/drawing/2014/main" id="{00000000-0008-0000-0300-00002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60" name="TextBox 1">
          <a:extLst>
            <a:ext uri="{FF2B5EF4-FFF2-40B4-BE49-F238E27FC236}">
              <a16:creationId xmlns:a16="http://schemas.microsoft.com/office/drawing/2014/main" id="{00000000-0008-0000-0300-00002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61" name="TextBox 1">
          <a:extLst>
            <a:ext uri="{FF2B5EF4-FFF2-40B4-BE49-F238E27FC236}">
              <a16:creationId xmlns:a16="http://schemas.microsoft.com/office/drawing/2014/main" id="{00000000-0008-0000-0300-00002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62" name="TextBox 1">
          <a:extLst>
            <a:ext uri="{FF2B5EF4-FFF2-40B4-BE49-F238E27FC236}">
              <a16:creationId xmlns:a16="http://schemas.microsoft.com/office/drawing/2014/main" id="{00000000-0008-0000-0300-00002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63" name="TextBox 1">
          <a:extLst>
            <a:ext uri="{FF2B5EF4-FFF2-40B4-BE49-F238E27FC236}">
              <a16:creationId xmlns:a16="http://schemas.microsoft.com/office/drawing/2014/main" id="{00000000-0008-0000-0300-00002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64" name="TextBox 1">
          <a:extLst>
            <a:ext uri="{FF2B5EF4-FFF2-40B4-BE49-F238E27FC236}">
              <a16:creationId xmlns:a16="http://schemas.microsoft.com/office/drawing/2014/main" id="{00000000-0008-0000-0300-00003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65" name="TextBox 1">
          <a:extLst>
            <a:ext uri="{FF2B5EF4-FFF2-40B4-BE49-F238E27FC236}">
              <a16:creationId xmlns:a16="http://schemas.microsoft.com/office/drawing/2014/main" id="{00000000-0008-0000-0300-00003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66" name="TextBox 1">
          <a:extLst>
            <a:ext uri="{FF2B5EF4-FFF2-40B4-BE49-F238E27FC236}">
              <a16:creationId xmlns:a16="http://schemas.microsoft.com/office/drawing/2014/main" id="{00000000-0008-0000-0300-00003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67" name="TextBox 1">
          <a:extLst>
            <a:ext uri="{FF2B5EF4-FFF2-40B4-BE49-F238E27FC236}">
              <a16:creationId xmlns:a16="http://schemas.microsoft.com/office/drawing/2014/main" id="{00000000-0008-0000-0300-00003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68" name="TextBox 11">
          <a:extLst>
            <a:ext uri="{FF2B5EF4-FFF2-40B4-BE49-F238E27FC236}">
              <a16:creationId xmlns:a16="http://schemas.microsoft.com/office/drawing/2014/main" id="{00000000-0008-0000-0300-00003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69" name="TextBox 1">
          <a:extLst>
            <a:ext uri="{FF2B5EF4-FFF2-40B4-BE49-F238E27FC236}">
              <a16:creationId xmlns:a16="http://schemas.microsoft.com/office/drawing/2014/main" id="{00000000-0008-0000-0300-00003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70" name="TextBox 1">
          <a:extLst>
            <a:ext uri="{FF2B5EF4-FFF2-40B4-BE49-F238E27FC236}">
              <a16:creationId xmlns:a16="http://schemas.microsoft.com/office/drawing/2014/main" id="{00000000-0008-0000-0300-00003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71" name="TextBox 1">
          <a:extLst>
            <a:ext uri="{FF2B5EF4-FFF2-40B4-BE49-F238E27FC236}">
              <a16:creationId xmlns:a16="http://schemas.microsoft.com/office/drawing/2014/main" id="{00000000-0008-0000-0300-00003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72" name="TextBox 1">
          <a:extLst>
            <a:ext uri="{FF2B5EF4-FFF2-40B4-BE49-F238E27FC236}">
              <a16:creationId xmlns:a16="http://schemas.microsoft.com/office/drawing/2014/main" id="{00000000-0008-0000-0300-00003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73" name="TextBox 1">
          <a:extLst>
            <a:ext uri="{FF2B5EF4-FFF2-40B4-BE49-F238E27FC236}">
              <a16:creationId xmlns:a16="http://schemas.microsoft.com/office/drawing/2014/main" id="{00000000-0008-0000-0300-00003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74" name="TextBox 1">
          <a:extLst>
            <a:ext uri="{FF2B5EF4-FFF2-40B4-BE49-F238E27FC236}">
              <a16:creationId xmlns:a16="http://schemas.microsoft.com/office/drawing/2014/main" id="{00000000-0008-0000-0300-00003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75" name="TextBox 1">
          <a:extLst>
            <a:ext uri="{FF2B5EF4-FFF2-40B4-BE49-F238E27FC236}">
              <a16:creationId xmlns:a16="http://schemas.microsoft.com/office/drawing/2014/main" id="{00000000-0008-0000-0300-00003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76" name="TextBox 1">
          <a:extLst>
            <a:ext uri="{FF2B5EF4-FFF2-40B4-BE49-F238E27FC236}">
              <a16:creationId xmlns:a16="http://schemas.microsoft.com/office/drawing/2014/main" id="{00000000-0008-0000-0300-00003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77" name="TextBox 1">
          <a:extLst>
            <a:ext uri="{FF2B5EF4-FFF2-40B4-BE49-F238E27FC236}">
              <a16:creationId xmlns:a16="http://schemas.microsoft.com/office/drawing/2014/main" id="{00000000-0008-0000-0300-00003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78" name="TextBox 1">
          <a:extLst>
            <a:ext uri="{FF2B5EF4-FFF2-40B4-BE49-F238E27FC236}">
              <a16:creationId xmlns:a16="http://schemas.microsoft.com/office/drawing/2014/main" id="{00000000-0008-0000-0300-00003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79" name="TextBox 1">
          <a:extLst>
            <a:ext uri="{FF2B5EF4-FFF2-40B4-BE49-F238E27FC236}">
              <a16:creationId xmlns:a16="http://schemas.microsoft.com/office/drawing/2014/main" id="{00000000-0008-0000-0300-00003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80" name="TextBox 1">
          <a:extLst>
            <a:ext uri="{FF2B5EF4-FFF2-40B4-BE49-F238E27FC236}">
              <a16:creationId xmlns:a16="http://schemas.microsoft.com/office/drawing/2014/main" id="{00000000-0008-0000-0300-00004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81" name="TextBox 1">
          <a:extLst>
            <a:ext uri="{FF2B5EF4-FFF2-40B4-BE49-F238E27FC236}">
              <a16:creationId xmlns:a16="http://schemas.microsoft.com/office/drawing/2014/main" id="{00000000-0008-0000-0300-00004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82" name="TextBox 1">
          <a:extLst>
            <a:ext uri="{FF2B5EF4-FFF2-40B4-BE49-F238E27FC236}">
              <a16:creationId xmlns:a16="http://schemas.microsoft.com/office/drawing/2014/main" id="{00000000-0008-0000-0300-00004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83" name="TextBox 1">
          <a:extLst>
            <a:ext uri="{FF2B5EF4-FFF2-40B4-BE49-F238E27FC236}">
              <a16:creationId xmlns:a16="http://schemas.microsoft.com/office/drawing/2014/main" id="{00000000-0008-0000-0300-00004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84" name="TextBox 1">
          <a:extLst>
            <a:ext uri="{FF2B5EF4-FFF2-40B4-BE49-F238E27FC236}">
              <a16:creationId xmlns:a16="http://schemas.microsoft.com/office/drawing/2014/main" id="{00000000-0008-0000-0300-00004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85" name="TextBox 1">
          <a:extLst>
            <a:ext uri="{FF2B5EF4-FFF2-40B4-BE49-F238E27FC236}">
              <a16:creationId xmlns:a16="http://schemas.microsoft.com/office/drawing/2014/main" id="{00000000-0008-0000-0300-00004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86" name="TextBox 1">
          <a:extLst>
            <a:ext uri="{FF2B5EF4-FFF2-40B4-BE49-F238E27FC236}">
              <a16:creationId xmlns:a16="http://schemas.microsoft.com/office/drawing/2014/main" id="{00000000-0008-0000-0300-00004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87" name="TextBox 11">
          <a:extLst>
            <a:ext uri="{FF2B5EF4-FFF2-40B4-BE49-F238E27FC236}">
              <a16:creationId xmlns:a16="http://schemas.microsoft.com/office/drawing/2014/main" id="{00000000-0008-0000-0300-00004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88" name="TextBox 1">
          <a:extLst>
            <a:ext uri="{FF2B5EF4-FFF2-40B4-BE49-F238E27FC236}">
              <a16:creationId xmlns:a16="http://schemas.microsoft.com/office/drawing/2014/main" id="{00000000-0008-0000-0300-00004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89" name="TextBox 1">
          <a:extLst>
            <a:ext uri="{FF2B5EF4-FFF2-40B4-BE49-F238E27FC236}">
              <a16:creationId xmlns:a16="http://schemas.microsoft.com/office/drawing/2014/main" id="{00000000-0008-0000-0300-00004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90" name="TextBox 1">
          <a:extLst>
            <a:ext uri="{FF2B5EF4-FFF2-40B4-BE49-F238E27FC236}">
              <a16:creationId xmlns:a16="http://schemas.microsoft.com/office/drawing/2014/main" id="{00000000-0008-0000-0300-00004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91" name="TextBox 1">
          <a:extLst>
            <a:ext uri="{FF2B5EF4-FFF2-40B4-BE49-F238E27FC236}">
              <a16:creationId xmlns:a16="http://schemas.microsoft.com/office/drawing/2014/main" id="{00000000-0008-0000-0300-00004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92" name="TextBox 1">
          <a:extLst>
            <a:ext uri="{FF2B5EF4-FFF2-40B4-BE49-F238E27FC236}">
              <a16:creationId xmlns:a16="http://schemas.microsoft.com/office/drawing/2014/main" id="{00000000-0008-0000-0300-00004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93" name="TextBox 1">
          <a:extLst>
            <a:ext uri="{FF2B5EF4-FFF2-40B4-BE49-F238E27FC236}">
              <a16:creationId xmlns:a16="http://schemas.microsoft.com/office/drawing/2014/main" id="{00000000-0008-0000-0300-00004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94" name="TextBox 1">
          <a:extLst>
            <a:ext uri="{FF2B5EF4-FFF2-40B4-BE49-F238E27FC236}">
              <a16:creationId xmlns:a16="http://schemas.microsoft.com/office/drawing/2014/main" id="{00000000-0008-0000-0300-00004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95" name="TextBox 1">
          <a:extLst>
            <a:ext uri="{FF2B5EF4-FFF2-40B4-BE49-F238E27FC236}">
              <a16:creationId xmlns:a16="http://schemas.microsoft.com/office/drawing/2014/main" id="{00000000-0008-0000-0300-00004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96" name="TextBox 1">
          <a:extLst>
            <a:ext uri="{FF2B5EF4-FFF2-40B4-BE49-F238E27FC236}">
              <a16:creationId xmlns:a16="http://schemas.microsoft.com/office/drawing/2014/main" id="{00000000-0008-0000-0300-00005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97" name="TextBox 1">
          <a:extLst>
            <a:ext uri="{FF2B5EF4-FFF2-40B4-BE49-F238E27FC236}">
              <a16:creationId xmlns:a16="http://schemas.microsoft.com/office/drawing/2014/main" id="{00000000-0008-0000-0300-00005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98" name="TextBox 1">
          <a:extLst>
            <a:ext uri="{FF2B5EF4-FFF2-40B4-BE49-F238E27FC236}">
              <a16:creationId xmlns:a16="http://schemas.microsoft.com/office/drawing/2014/main" id="{00000000-0008-0000-0300-00005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299" name="TextBox 1">
          <a:extLst>
            <a:ext uri="{FF2B5EF4-FFF2-40B4-BE49-F238E27FC236}">
              <a16:creationId xmlns:a16="http://schemas.microsoft.com/office/drawing/2014/main" id="{00000000-0008-0000-0300-00005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00" name="TextBox 1">
          <a:extLst>
            <a:ext uri="{FF2B5EF4-FFF2-40B4-BE49-F238E27FC236}">
              <a16:creationId xmlns:a16="http://schemas.microsoft.com/office/drawing/2014/main" id="{00000000-0008-0000-0300-00005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01" name="TextBox 1">
          <a:extLst>
            <a:ext uri="{FF2B5EF4-FFF2-40B4-BE49-F238E27FC236}">
              <a16:creationId xmlns:a16="http://schemas.microsoft.com/office/drawing/2014/main" id="{00000000-0008-0000-0300-00005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02" name="TextBox 1">
          <a:extLst>
            <a:ext uri="{FF2B5EF4-FFF2-40B4-BE49-F238E27FC236}">
              <a16:creationId xmlns:a16="http://schemas.microsoft.com/office/drawing/2014/main" id="{00000000-0008-0000-0300-00005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03" name="TextBox 1">
          <a:extLst>
            <a:ext uri="{FF2B5EF4-FFF2-40B4-BE49-F238E27FC236}">
              <a16:creationId xmlns:a16="http://schemas.microsoft.com/office/drawing/2014/main" id="{00000000-0008-0000-0300-00005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04" name="TextBox 1">
          <a:extLst>
            <a:ext uri="{FF2B5EF4-FFF2-40B4-BE49-F238E27FC236}">
              <a16:creationId xmlns:a16="http://schemas.microsoft.com/office/drawing/2014/main" id="{00000000-0008-0000-0300-00005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05" name="TextBox 1">
          <a:extLst>
            <a:ext uri="{FF2B5EF4-FFF2-40B4-BE49-F238E27FC236}">
              <a16:creationId xmlns:a16="http://schemas.microsoft.com/office/drawing/2014/main" id="{00000000-0008-0000-0300-00005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06" name="TextBox 1">
          <a:extLst>
            <a:ext uri="{FF2B5EF4-FFF2-40B4-BE49-F238E27FC236}">
              <a16:creationId xmlns:a16="http://schemas.microsoft.com/office/drawing/2014/main" id="{00000000-0008-0000-0300-00005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07" name="TextBox 11">
          <a:extLst>
            <a:ext uri="{FF2B5EF4-FFF2-40B4-BE49-F238E27FC236}">
              <a16:creationId xmlns:a16="http://schemas.microsoft.com/office/drawing/2014/main" id="{00000000-0008-0000-0300-00005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08" name="TextBox 1">
          <a:extLst>
            <a:ext uri="{FF2B5EF4-FFF2-40B4-BE49-F238E27FC236}">
              <a16:creationId xmlns:a16="http://schemas.microsoft.com/office/drawing/2014/main" id="{00000000-0008-0000-0300-00005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09" name="TextBox 1">
          <a:extLst>
            <a:ext uri="{FF2B5EF4-FFF2-40B4-BE49-F238E27FC236}">
              <a16:creationId xmlns:a16="http://schemas.microsoft.com/office/drawing/2014/main" id="{00000000-0008-0000-0300-00005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10" name="TextBox 1">
          <a:extLst>
            <a:ext uri="{FF2B5EF4-FFF2-40B4-BE49-F238E27FC236}">
              <a16:creationId xmlns:a16="http://schemas.microsoft.com/office/drawing/2014/main" id="{00000000-0008-0000-0300-00005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11" name="TextBox 1">
          <a:extLst>
            <a:ext uri="{FF2B5EF4-FFF2-40B4-BE49-F238E27FC236}">
              <a16:creationId xmlns:a16="http://schemas.microsoft.com/office/drawing/2014/main" id="{00000000-0008-0000-0300-00005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12" name="TextBox 1">
          <a:extLst>
            <a:ext uri="{FF2B5EF4-FFF2-40B4-BE49-F238E27FC236}">
              <a16:creationId xmlns:a16="http://schemas.microsoft.com/office/drawing/2014/main" id="{00000000-0008-0000-0300-00006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13" name="TextBox 1">
          <a:extLst>
            <a:ext uri="{FF2B5EF4-FFF2-40B4-BE49-F238E27FC236}">
              <a16:creationId xmlns:a16="http://schemas.microsoft.com/office/drawing/2014/main" id="{00000000-0008-0000-0300-00006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14" name="TextBox 1">
          <a:extLst>
            <a:ext uri="{FF2B5EF4-FFF2-40B4-BE49-F238E27FC236}">
              <a16:creationId xmlns:a16="http://schemas.microsoft.com/office/drawing/2014/main" id="{00000000-0008-0000-0300-00006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15" name="TextBox 1">
          <a:extLst>
            <a:ext uri="{FF2B5EF4-FFF2-40B4-BE49-F238E27FC236}">
              <a16:creationId xmlns:a16="http://schemas.microsoft.com/office/drawing/2014/main" id="{00000000-0008-0000-0300-00006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16" name="TextBox 1">
          <a:extLst>
            <a:ext uri="{FF2B5EF4-FFF2-40B4-BE49-F238E27FC236}">
              <a16:creationId xmlns:a16="http://schemas.microsoft.com/office/drawing/2014/main" id="{00000000-0008-0000-0300-00006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17" name="TextBox 1">
          <a:extLst>
            <a:ext uri="{FF2B5EF4-FFF2-40B4-BE49-F238E27FC236}">
              <a16:creationId xmlns:a16="http://schemas.microsoft.com/office/drawing/2014/main" id="{00000000-0008-0000-0300-00006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18" name="TextBox 1">
          <a:extLst>
            <a:ext uri="{FF2B5EF4-FFF2-40B4-BE49-F238E27FC236}">
              <a16:creationId xmlns:a16="http://schemas.microsoft.com/office/drawing/2014/main" id="{00000000-0008-0000-0300-00006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19" name="TextBox 1">
          <a:extLst>
            <a:ext uri="{FF2B5EF4-FFF2-40B4-BE49-F238E27FC236}">
              <a16:creationId xmlns:a16="http://schemas.microsoft.com/office/drawing/2014/main" id="{00000000-0008-0000-0300-00006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20" name="TextBox 1">
          <a:extLst>
            <a:ext uri="{FF2B5EF4-FFF2-40B4-BE49-F238E27FC236}">
              <a16:creationId xmlns:a16="http://schemas.microsoft.com/office/drawing/2014/main" id="{00000000-0008-0000-0300-00006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21" name="TextBox 1">
          <a:extLst>
            <a:ext uri="{FF2B5EF4-FFF2-40B4-BE49-F238E27FC236}">
              <a16:creationId xmlns:a16="http://schemas.microsoft.com/office/drawing/2014/main" id="{00000000-0008-0000-0300-00006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22" name="TextBox 1">
          <a:extLst>
            <a:ext uri="{FF2B5EF4-FFF2-40B4-BE49-F238E27FC236}">
              <a16:creationId xmlns:a16="http://schemas.microsoft.com/office/drawing/2014/main" id="{00000000-0008-0000-0300-00006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23" name="TextBox 1">
          <a:extLst>
            <a:ext uri="{FF2B5EF4-FFF2-40B4-BE49-F238E27FC236}">
              <a16:creationId xmlns:a16="http://schemas.microsoft.com/office/drawing/2014/main" id="{00000000-0008-0000-0300-00006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24" name="TextBox 1">
          <a:extLst>
            <a:ext uri="{FF2B5EF4-FFF2-40B4-BE49-F238E27FC236}">
              <a16:creationId xmlns:a16="http://schemas.microsoft.com/office/drawing/2014/main" id="{00000000-0008-0000-0300-00006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25" name="TextBox 1">
          <a:extLst>
            <a:ext uri="{FF2B5EF4-FFF2-40B4-BE49-F238E27FC236}">
              <a16:creationId xmlns:a16="http://schemas.microsoft.com/office/drawing/2014/main" id="{00000000-0008-0000-0300-00006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26" name="TextBox 11">
          <a:extLst>
            <a:ext uri="{FF2B5EF4-FFF2-40B4-BE49-F238E27FC236}">
              <a16:creationId xmlns:a16="http://schemas.microsoft.com/office/drawing/2014/main" id="{00000000-0008-0000-0300-00006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27" name="TextBox 1">
          <a:extLst>
            <a:ext uri="{FF2B5EF4-FFF2-40B4-BE49-F238E27FC236}">
              <a16:creationId xmlns:a16="http://schemas.microsoft.com/office/drawing/2014/main" id="{00000000-0008-0000-0300-00006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28" name="TextBox 1">
          <a:extLst>
            <a:ext uri="{FF2B5EF4-FFF2-40B4-BE49-F238E27FC236}">
              <a16:creationId xmlns:a16="http://schemas.microsoft.com/office/drawing/2014/main" id="{00000000-0008-0000-0300-00007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29" name="TextBox 1">
          <a:extLst>
            <a:ext uri="{FF2B5EF4-FFF2-40B4-BE49-F238E27FC236}">
              <a16:creationId xmlns:a16="http://schemas.microsoft.com/office/drawing/2014/main" id="{00000000-0008-0000-0300-00007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30" name="TextBox 1">
          <a:extLst>
            <a:ext uri="{FF2B5EF4-FFF2-40B4-BE49-F238E27FC236}">
              <a16:creationId xmlns:a16="http://schemas.microsoft.com/office/drawing/2014/main" id="{00000000-0008-0000-0300-00007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31" name="TextBox 1">
          <a:extLst>
            <a:ext uri="{FF2B5EF4-FFF2-40B4-BE49-F238E27FC236}">
              <a16:creationId xmlns:a16="http://schemas.microsoft.com/office/drawing/2014/main" id="{00000000-0008-0000-0300-00007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32" name="TextBox 1">
          <a:extLst>
            <a:ext uri="{FF2B5EF4-FFF2-40B4-BE49-F238E27FC236}">
              <a16:creationId xmlns:a16="http://schemas.microsoft.com/office/drawing/2014/main" id="{00000000-0008-0000-0300-00007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33" name="TextBox 1">
          <a:extLst>
            <a:ext uri="{FF2B5EF4-FFF2-40B4-BE49-F238E27FC236}">
              <a16:creationId xmlns:a16="http://schemas.microsoft.com/office/drawing/2014/main" id="{00000000-0008-0000-0300-00007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34" name="TextBox 1">
          <a:extLst>
            <a:ext uri="{FF2B5EF4-FFF2-40B4-BE49-F238E27FC236}">
              <a16:creationId xmlns:a16="http://schemas.microsoft.com/office/drawing/2014/main" id="{00000000-0008-0000-0300-00007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35" name="TextBox 1">
          <a:extLst>
            <a:ext uri="{FF2B5EF4-FFF2-40B4-BE49-F238E27FC236}">
              <a16:creationId xmlns:a16="http://schemas.microsoft.com/office/drawing/2014/main" id="{00000000-0008-0000-0300-00007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36" name="TextBox 1">
          <a:extLst>
            <a:ext uri="{FF2B5EF4-FFF2-40B4-BE49-F238E27FC236}">
              <a16:creationId xmlns:a16="http://schemas.microsoft.com/office/drawing/2014/main" id="{00000000-0008-0000-0300-00007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37" name="TextBox 1">
          <a:extLst>
            <a:ext uri="{FF2B5EF4-FFF2-40B4-BE49-F238E27FC236}">
              <a16:creationId xmlns:a16="http://schemas.microsoft.com/office/drawing/2014/main" id="{00000000-0008-0000-0300-00007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38" name="TextBox 1">
          <a:extLst>
            <a:ext uri="{FF2B5EF4-FFF2-40B4-BE49-F238E27FC236}">
              <a16:creationId xmlns:a16="http://schemas.microsoft.com/office/drawing/2014/main" id="{00000000-0008-0000-0300-00007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39" name="TextBox 1">
          <a:extLst>
            <a:ext uri="{FF2B5EF4-FFF2-40B4-BE49-F238E27FC236}">
              <a16:creationId xmlns:a16="http://schemas.microsoft.com/office/drawing/2014/main" id="{00000000-0008-0000-0300-00007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40" name="TextBox 1">
          <a:extLst>
            <a:ext uri="{FF2B5EF4-FFF2-40B4-BE49-F238E27FC236}">
              <a16:creationId xmlns:a16="http://schemas.microsoft.com/office/drawing/2014/main" id="{00000000-0008-0000-0300-00007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41" name="TextBox 1">
          <a:extLst>
            <a:ext uri="{FF2B5EF4-FFF2-40B4-BE49-F238E27FC236}">
              <a16:creationId xmlns:a16="http://schemas.microsoft.com/office/drawing/2014/main" id="{00000000-0008-0000-0300-00007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42" name="TextBox 1">
          <a:extLst>
            <a:ext uri="{FF2B5EF4-FFF2-40B4-BE49-F238E27FC236}">
              <a16:creationId xmlns:a16="http://schemas.microsoft.com/office/drawing/2014/main" id="{00000000-0008-0000-0300-00007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43" name="TextBox 1">
          <a:extLst>
            <a:ext uri="{FF2B5EF4-FFF2-40B4-BE49-F238E27FC236}">
              <a16:creationId xmlns:a16="http://schemas.microsoft.com/office/drawing/2014/main" id="{00000000-0008-0000-0300-00007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44" name="TextBox 1">
          <a:extLst>
            <a:ext uri="{FF2B5EF4-FFF2-40B4-BE49-F238E27FC236}">
              <a16:creationId xmlns:a16="http://schemas.microsoft.com/office/drawing/2014/main" id="{00000000-0008-0000-0300-00008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45" name="TextBox 11">
          <a:extLst>
            <a:ext uri="{FF2B5EF4-FFF2-40B4-BE49-F238E27FC236}">
              <a16:creationId xmlns:a16="http://schemas.microsoft.com/office/drawing/2014/main" id="{00000000-0008-0000-0300-00008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46" name="TextBox 1">
          <a:extLst>
            <a:ext uri="{FF2B5EF4-FFF2-40B4-BE49-F238E27FC236}">
              <a16:creationId xmlns:a16="http://schemas.microsoft.com/office/drawing/2014/main" id="{00000000-0008-0000-0300-00008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47" name="TextBox 1">
          <a:extLst>
            <a:ext uri="{FF2B5EF4-FFF2-40B4-BE49-F238E27FC236}">
              <a16:creationId xmlns:a16="http://schemas.microsoft.com/office/drawing/2014/main" id="{00000000-0008-0000-0300-00008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48" name="TextBox 1">
          <a:extLst>
            <a:ext uri="{FF2B5EF4-FFF2-40B4-BE49-F238E27FC236}">
              <a16:creationId xmlns:a16="http://schemas.microsoft.com/office/drawing/2014/main" id="{00000000-0008-0000-0300-00008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49" name="TextBox 1">
          <a:extLst>
            <a:ext uri="{FF2B5EF4-FFF2-40B4-BE49-F238E27FC236}">
              <a16:creationId xmlns:a16="http://schemas.microsoft.com/office/drawing/2014/main" id="{00000000-0008-0000-0300-00008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50" name="TextBox 1">
          <a:extLst>
            <a:ext uri="{FF2B5EF4-FFF2-40B4-BE49-F238E27FC236}">
              <a16:creationId xmlns:a16="http://schemas.microsoft.com/office/drawing/2014/main" id="{00000000-0008-0000-0300-00008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51" name="TextBox 1">
          <a:extLst>
            <a:ext uri="{FF2B5EF4-FFF2-40B4-BE49-F238E27FC236}">
              <a16:creationId xmlns:a16="http://schemas.microsoft.com/office/drawing/2014/main" id="{00000000-0008-0000-0300-00008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52" name="TextBox 1">
          <a:extLst>
            <a:ext uri="{FF2B5EF4-FFF2-40B4-BE49-F238E27FC236}">
              <a16:creationId xmlns:a16="http://schemas.microsoft.com/office/drawing/2014/main" id="{00000000-0008-0000-0300-00008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53" name="TextBox 1">
          <a:extLst>
            <a:ext uri="{FF2B5EF4-FFF2-40B4-BE49-F238E27FC236}">
              <a16:creationId xmlns:a16="http://schemas.microsoft.com/office/drawing/2014/main" id="{00000000-0008-0000-0300-00008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54" name="TextBox 1">
          <a:extLst>
            <a:ext uri="{FF2B5EF4-FFF2-40B4-BE49-F238E27FC236}">
              <a16:creationId xmlns:a16="http://schemas.microsoft.com/office/drawing/2014/main" id="{00000000-0008-0000-0300-00008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55" name="TextBox 1">
          <a:extLst>
            <a:ext uri="{FF2B5EF4-FFF2-40B4-BE49-F238E27FC236}">
              <a16:creationId xmlns:a16="http://schemas.microsoft.com/office/drawing/2014/main" id="{00000000-0008-0000-0300-00008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56" name="TextBox 1">
          <a:extLst>
            <a:ext uri="{FF2B5EF4-FFF2-40B4-BE49-F238E27FC236}">
              <a16:creationId xmlns:a16="http://schemas.microsoft.com/office/drawing/2014/main" id="{00000000-0008-0000-0300-00008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57" name="TextBox 1">
          <a:extLst>
            <a:ext uri="{FF2B5EF4-FFF2-40B4-BE49-F238E27FC236}">
              <a16:creationId xmlns:a16="http://schemas.microsoft.com/office/drawing/2014/main" id="{00000000-0008-0000-0300-00008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58" name="TextBox 1">
          <a:extLst>
            <a:ext uri="{FF2B5EF4-FFF2-40B4-BE49-F238E27FC236}">
              <a16:creationId xmlns:a16="http://schemas.microsoft.com/office/drawing/2014/main" id="{00000000-0008-0000-0300-00008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59" name="TextBox 1">
          <a:extLst>
            <a:ext uri="{FF2B5EF4-FFF2-40B4-BE49-F238E27FC236}">
              <a16:creationId xmlns:a16="http://schemas.microsoft.com/office/drawing/2014/main" id="{00000000-0008-0000-0300-00008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60" name="TextBox 1">
          <a:extLst>
            <a:ext uri="{FF2B5EF4-FFF2-40B4-BE49-F238E27FC236}">
              <a16:creationId xmlns:a16="http://schemas.microsoft.com/office/drawing/2014/main" id="{00000000-0008-0000-0300-00009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61" name="TextBox 1">
          <a:extLst>
            <a:ext uri="{FF2B5EF4-FFF2-40B4-BE49-F238E27FC236}">
              <a16:creationId xmlns:a16="http://schemas.microsoft.com/office/drawing/2014/main" id="{00000000-0008-0000-0300-00009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62" name="TextBox 1">
          <a:extLst>
            <a:ext uri="{FF2B5EF4-FFF2-40B4-BE49-F238E27FC236}">
              <a16:creationId xmlns:a16="http://schemas.microsoft.com/office/drawing/2014/main" id="{00000000-0008-0000-0300-00009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63" name="TextBox 1">
          <a:extLst>
            <a:ext uri="{FF2B5EF4-FFF2-40B4-BE49-F238E27FC236}">
              <a16:creationId xmlns:a16="http://schemas.microsoft.com/office/drawing/2014/main" id="{00000000-0008-0000-0300-00009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64" name="TextBox 11">
          <a:extLst>
            <a:ext uri="{FF2B5EF4-FFF2-40B4-BE49-F238E27FC236}">
              <a16:creationId xmlns:a16="http://schemas.microsoft.com/office/drawing/2014/main" id="{00000000-0008-0000-0300-00009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65" name="TextBox 1">
          <a:extLst>
            <a:ext uri="{FF2B5EF4-FFF2-40B4-BE49-F238E27FC236}">
              <a16:creationId xmlns:a16="http://schemas.microsoft.com/office/drawing/2014/main" id="{00000000-0008-0000-0300-00009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66" name="TextBox 1">
          <a:extLst>
            <a:ext uri="{FF2B5EF4-FFF2-40B4-BE49-F238E27FC236}">
              <a16:creationId xmlns:a16="http://schemas.microsoft.com/office/drawing/2014/main" id="{00000000-0008-0000-0300-00009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67" name="TextBox 1">
          <a:extLst>
            <a:ext uri="{FF2B5EF4-FFF2-40B4-BE49-F238E27FC236}">
              <a16:creationId xmlns:a16="http://schemas.microsoft.com/office/drawing/2014/main" id="{00000000-0008-0000-0300-00009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68" name="TextBox 1">
          <a:extLst>
            <a:ext uri="{FF2B5EF4-FFF2-40B4-BE49-F238E27FC236}">
              <a16:creationId xmlns:a16="http://schemas.microsoft.com/office/drawing/2014/main" id="{00000000-0008-0000-0300-00009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69" name="TextBox 1">
          <a:extLst>
            <a:ext uri="{FF2B5EF4-FFF2-40B4-BE49-F238E27FC236}">
              <a16:creationId xmlns:a16="http://schemas.microsoft.com/office/drawing/2014/main" id="{00000000-0008-0000-0300-00009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70" name="TextBox 1">
          <a:extLst>
            <a:ext uri="{FF2B5EF4-FFF2-40B4-BE49-F238E27FC236}">
              <a16:creationId xmlns:a16="http://schemas.microsoft.com/office/drawing/2014/main" id="{00000000-0008-0000-0300-00009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71" name="TextBox 1">
          <a:extLst>
            <a:ext uri="{FF2B5EF4-FFF2-40B4-BE49-F238E27FC236}">
              <a16:creationId xmlns:a16="http://schemas.microsoft.com/office/drawing/2014/main" id="{00000000-0008-0000-0300-00009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72" name="TextBox 1">
          <a:extLst>
            <a:ext uri="{FF2B5EF4-FFF2-40B4-BE49-F238E27FC236}">
              <a16:creationId xmlns:a16="http://schemas.microsoft.com/office/drawing/2014/main" id="{00000000-0008-0000-0300-00009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73" name="TextBox 1">
          <a:extLst>
            <a:ext uri="{FF2B5EF4-FFF2-40B4-BE49-F238E27FC236}">
              <a16:creationId xmlns:a16="http://schemas.microsoft.com/office/drawing/2014/main" id="{00000000-0008-0000-0300-00009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74" name="TextBox 1">
          <a:extLst>
            <a:ext uri="{FF2B5EF4-FFF2-40B4-BE49-F238E27FC236}">
              <a16:creationId xmlns:a16="http://schemas.microsoft.com/office/drawing/2014/main" id="{00000000-0008-0000-0300-00009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75" name="TextBox 1">
          <a:extLst>
            <a:ext uri="{FF2B5EF4-FFF2-40B4-BE49-F238E27FC236}">
              <a16:creationId xmlns:a16="http://schemas.microsoft.com/office/drawing/2014/main" id="{00000000-0008-0000-0300-00009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76" name="TextBox 1">
          <a:extLst>
            <a:ext uri="{FF2B5EF4-FFF2-40B4-BE49-F238E27FC236}">
              <a16:creationId xmlns:a16="http://schemas.microsoft.com/office/drawing/2014/main" id="{00000000-0008-0000-0300-0000A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77" name="TextBox 1">
          <a:extLst>
            <a:ext uri="{FF2B5EF4-FFF2-40B4-BE49-F238E27FC236}">
              <a16:creationId xmlns:a16="http://schemas.microsoft.com/office/drawing/2014/main" id="{00000000-0008-0000-0300-0000A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78" name="TextBox 1">
          <a:extLst>
            <a:ext uri="{FF2B5EF4-FFF2-40B4-BE49-F238E27FC236}">
              <a16:creationId xmlns:a16="http://schemas.microsoft.com/office/drawing/2014/main" id="{00000000-0008-0000-0300-0000A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79" name="TextBox 1">
          <a:extLst>
            <a:ext uri="{FF2B5EF4-FFF2-40B4-BE49-F238E27FC236}">
              <a16:creationId xmlns:a16="http://schemas.microsoft.com/office/drawing/2014/main" id="{00000000-0008-0000-0300-0000A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80" name="TextBox 1">
          <a:extLst>
            <a:ext uri="{FF2B5EF4-FFF2-40B4-BE49-F238E27FC236}">
              <a16:creationId xmlns:a16="http://schemas.microsoft.com/office/drawing/2014/main" id="{00000000-0008-0000-0300-0000A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81" name="TextBox 1">
          <a:extLst>
            <a:ext uri="{FF2B5EF4-FFF2-40B4-BE49-F238E27FC236}">
              <a16:creationId xmlns:a16="http://schemas.microsoft.com/office/drawing/2014/main" id="{00000000-0008-0000-0300-0000A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82" name="TextBox 1">
          <a:extLst>
            <a:ext uri="{FF2B5EF4-FFF2-40B4-BE49-F238E27FC236}">
              <a16:creationId xmlns:a16="http://schemas.microsoft.com/office/drawing/2014/main" id="{00000000-0008-0000-0300-0000A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83" name="TextBox 1">
          <a:extLst>
            <a:ext uri="{FF2B5EF4-FFF2-40B4-BE49-F238E27FC236}">
              <a16:creationId xmlns:a16="http://schemas.microsoft.com/office/drawing/2014/main" id="{00000000-0008-0000-0300-0000A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84" name="TextBox 11">
          <a:extLst>
            <a:ext uri="{FF2B5EF4-FFF2-40B4-BE49-F238E27FC236}">
              <a16:creationId xmlns:a16="http://schemas.microsoft.com/office/drawing/2014/main" id="{00000000-0008-0000-0300-0000A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85" name="TextBox 1">
          <a:extLst>
            <a:ext uri="{FF2B5EF4-FFF2-40B4-BE49-F238E27FC236}">
              <a16:creationId xmlns:a16="http://schemas.microsoft.com/office/drawing/2014/main" id="{00000000-0008-0000-0300-0000A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86" name="TextBox 1">
          <a:extLst>
            <a:ext uri="{FF2B5EF4-FFF2-40B4-BE49-F238E27FC236}">
              <a16:creationId xmlns:a16="http://schemas.microsoft.com/office/drawing/2014/main" id="{00000000-0008-0000-0300-0000A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87" name="TextBox 1">
          <a:extLst>
            <a:ext uri="{FF2B5EF4-FFF2-40B4-BE49-F238E27FC236}">
              <a16:creationId xmlns:a16="http://schemas.microsoft.com/office/drawing/2014/main" id="{00000000-0008-0000-0300-0000A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88" name="TextBox 1">
          <a:extLst>
            <a:ext uri="{FF2B5EF4-FFF2-40B4-BE49-F238E27FC236}">
              <a16:creationId xmlns:a16="http://schemas.microsoft.com/office/drawing/2014/main" id="{00000000-0008-0000-0300-0000A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89" name="TextBox 1">
          <a:extLst>
            <a:ext uri="{FF2B5EF4-FFF2-40B4-BE49-F238E27FC236}">
              <a16:creationId xmlns:a16="http://schemas.microsoft.com/office/drawing/2014/main" id="{00000000-0008-0000-0300-0000A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90" name="TextBox 1">
          <a:extLst>
            <a:ext uri="{FF2B5EF4-FFF2-40B4-BE49-F238E27FC236}">
              <a16:creationId xmlns:a16="http://schemas.microsoft.com/office/drawing/2014/main" id="{00000000-0008-0000-0300-0000A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91" name="TextBox 1">
          <a:extLst>
            <a:ext uri="{FF2B5EF4-FFF2-40B4-BE49-F238E27FC236}">
              <a16:creationId xmlns:a16="http://schemas.microsoft.com/office/drawing/2014/main" id="{00000000-0008-0000-0300-0000A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92" name="TextBox 1">
          <a:extLst>
            <a:ext uri="{FF2B5EF4-FFF2-40B4-BE49-F238E27FC236}">
              <a16:creationId xmlns:a16="http://schemas.microsoft.com/office/drawing/2014/main" id="{00000000-0008-0000-0300-0000B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93" name="TextBox 1">
          <a:extLst>
            <a:ext uri="{FF2B5EF4-FFF2-40B4-BE49-F238E27FC236}">
              <a16:creationId xmlns:a16="http://schemas.microsoft.com/office/drawing/2014/main" id="{00000000-0008-0000-0300-0000B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94" name="TextBox 1">
          <a:extLst>
            <a:ext uri="{FF2B5EF4-FFF2-40B4-BE49-F238E27FC236}">
              <a16:creationId xmlns:a16="http://schemas.microsoft.com/office/drawing/2014/main" id="{00000000-0008-0000-0300-0000B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95" name="TextBox 1">
          <a:extLst>
            <a:ext uri="{FF2B5EF4-FFF2-40B4-BE49-F238E27FC236}">
              <a16:creationId xmlns:a16="http://schemas.microsoft.com/office/drawing/2014/main" id="{00000000-0008-0000-0300-0000B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96" name="TextBox 1">
          <a:extLst>
            <a:ext uri="{FF2B5EF4-FFF2-40B4-BE49-F238E27FC236}">
              <a16:creationId xmlns:a16="http://schemas.microsoft.com/office/drawing/2014/main" id="{00000000-0008-0000-0300-0000B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97" name="TextBox 1">
          <a:extLst>
            <a:ext uri="{FF2B5EF4-FFF2-40B4-BE49-F238E27FC236}">
              <a16:creationId xmlns:a16="http://schemas.microsoft.com/office/drawing/2014/main" id="{00000000-0008-0000-0300-0000B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98" name="TextBox 1">
          <a:extLst>
            <a:ext uri="{FF2B5EF4-FFF2-40B4-BE49-F238E27FC236}">
              <a16:creationId xmlns:a16="http://schemas.microsoft.com/office/drawing/2014/main" id="{00000000-0008-0000-0300-0000B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399" name="TextBox 1">
          <a:extLst>
            <a:ext uri="{FF2B5EF4-FFF2-40B4-BE49-F238E27FC236}">
              <a16:creationId xmlns:a16="http://schemas.microsoft.com/office/drawing/2014/main" id="{00000000-0008-0000-0300-0000B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00" name="TextBox 1">
          <a:extLst>
            <a:ext uri="{FF2B5EF4-FFF2-40B4-BE49-F238E27FC236}">
              <a16:creationId xmlns:a16="http://schemas.microsoft.com/office/drawing/2014/main" id="{00000000-0008-0000-0300-0000B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01" name="TextBox 1">
          <a:extLst>
            <a:ext uri="{FF2B5EF4-FFF2-40B4-BE49-F238E27FC236}">
              <a16:creationId xmlns:a16="http://schemas.microsoft.com/office/drawing/2014/main" id="{00000000-0008-0000-0300-0000B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02" name="TextBox 1">
          <a:extLst>
            <a:ext uri="{FF2B5EF4-FFF2-40B4-BE49-F238E27FC236}">
              <a16:creationId xmlns:a16="http://schemas.microsoft.com/office/drawing/2014/main" id="{00000000-0008-0000-0300-0000B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03" name="TextBox 9402">
          <a:extLst>
            <a:ext uri="{FF2B5EF4-FFF2-40B4-BE49-F238E27FC236}">
              <a16:creationId xmlns:a16="http://schemas.microsoft.com/office/drawing/2014/main" id="{00000000-0008-0000-0300-0000B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04" name="TextBox 1">
          <a:extLst>
            <a:ext uri="{FF2B5EF4-FFF2-40B4-BE49-F238E27FC236}">
              <a16:creationId xmlns:a16="http://schemas.microsoft.com/office/drawing/2014/main" id="{00000000-0008-0000-0300-0000B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05" name="TextBox 1">
          <a:extLst>
            <a:ext uri="{FF2B5EF4-FFF2-40B4-BE49-F238E27FC236}">
              <a16:creationId xmlns:a16="http://schemas.microsoft.com/office/drawing/2014/main" id="{00000000-0008-0000-0300-0000B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06" name="TextBox 1">
          <a:extLst>
            <a:ext uri="{FF2B5EF4-FFF2-40B4-BE49-F238E27FC236}">
              <a16:creationId xmlns:a16="http://schemas.microsoft.com/office/drawing/2014/main" id="{00000000-0008-0000-0300-0000B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07" name="TextBox 1">
          <a:extLst>
            <a:ext uri="{FF2B5EF4-FFF2-40B4-BE49-F238E27FC236}">
              <a16:creationId xmlns:a16="http://schemas.microsoft.com/office/drawing/2014/main" id="{00000000-0008-0000-0300-0000B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08" name="TextBox 1">
          <a:extLst>
            <a:ext uri="{FF2B5EF4-FFF2-40B4-BE49-F238E27FC236}">
              <a16:creationId xmlns:a16="http://schemas.microsoft.com/office/drawing/2014/main" id="{00000000-0008-0000-0300-0000C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09" name="TextBox 1">
          <a:extLst>
            <a:ext uri="{FF2B5EF4-FFF2-40B4-BE49-F238E27FC236}">
              <a16:creationId xmlns:a16="http://schemas.microsoft.com/office/drawing/2014/main" id="{00000000-0008-0000-0300-0000C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10" name="TextBox 1">
          <a:extLst>
            <a:ext uri="{FF2B5EF4-FFF2-40B4-BE49-F238E27FC236}">
              <a16:creationId xmlns:a16="http://schemas.microsoft.com/office/drawing/2014/main" id="{00000000-0008-0000-0300-0000C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11" name="TextBox 1">
          <a:extLst>
            <a:ext uri="{FF2B5EF4-FFF2-40B4-BE49-F238E27FC236}">
              <a16:creationId xmlns:a16="http://schemas.microsoft.com/office/drawing/2014/main" id="{00000000-0008-0000-0300-0000C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12" name="TextBox 1">
          <a:extLst>
            <a:ext uri="{FF2B5EF4-FFF2-40B4-BE49-F238E27FC236}">
              <a16:creationId xmlns:a16="http://schemas.microsoft.com/office/drawing/2014/main" id="{00000000-0008-0000-0300-0000C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13" name="TextBox 1">
          <a:extLst>
            <a:ext uri="{FF2B5EF4-FFF2-40B4-BE49-F238E27FC236}">
              <a16:creationId xmlns:a16="http://schemas.microsoft.com/office/drawing/2014/main" id="{00000000-0008-0000-0300-0000C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14" name="TextBox 1">
          <a:extLst>
            <a:ext uri="{FF2B5EF4-FFF2-40B4-BE49-F238E27FC236}">
              <a16:creationId xmlns:a16="http://schemas.microsoft.com/office/drawing/2014/main" id="{00000000-0008-0000-0300-0000C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15" name="TextBox 1">
          <a:extLst>
            <a:ext uri="{FF2B5EF4-FFF2-40B4-BE49-F238E27FC236}">
              <a16:creationId xmlns:a16="http://schemas.microsoft.com/office/drawing/2014/main" id="{00000000-0008-0000-0300-0000C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16" name="TextBox 1">
          <a:extLst>
            <a:ext uri="{FF2B5EF4-FFF2-40B4-BE49-F238E27FC236}">
              <a16:creationId xmlns:a16="http://schemas.microsoft.com/office/drawing/2014/main" id="{00000000-0008-0000-0300-0000C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17" name="TextBox 1">
          <a:extLst>
            <a:ext uri="{FF2B5EF4-FFF2-40B4-BE49-F238E27FC236}">
              <a16:creationId xmlns:a16="http://schemas.microsoft.com/office/drawing/2014/main" id="{00000000-0008-0000-0300-0000C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18" name="TextBox 1">
          <a:extLst>
            <a:ext uri="{FF2B5EF4-FFF2-40B4-BE49-F238E27FC236}">
              <a16:creationId xmlns:a16="http://schemas.microsoft.com/office/drawing/2014/main" id="{00000000-0008-0000-0300-0000C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19" name="TextBox 1">
          <a:extLst>
            <a:ext uri="{FF2B5EF4-FFF2-40B4-BE49-F238E27FC236}">
              <a16:creationId xmlns:a16="http://schemas.microsoft.com/office/drawing/2014/main" id="{00000000-0008-0000-0300-0000C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20" name="TextBox 1">
          <a:extLst>
            <a:ext uri="{FF2B5EF4-FFF2-40B4-BE49-F238E27FC236}">
              <a16:creationId xmlns:a16="http://schemas.microsoft.com/office/drawing/2014/main" id="{00000000-0008-0000-0300-0000C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21" name="TextBox 1">
          <a:extLst>
            <a:ext uri="{FF2B5EF4-FFF2-40B4-BE49-F238E27FC236}">
              <a16:creationId xmlns:a16="http://schemas.microsoft.com/office/drawing/2014/main" id="{00000000-0008-0000-0300-0000C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22" name="TextBox 11">
          <a:extLst>
            <a:ext uri="{FF2B5EF4-FFF2-40B4-BE49-F238E27FC236}">
              <a16:creationId xmlns:a16="http://schemas.microsoft.com/office/drawing/2014/main" id="{00000000-0008-0000-0300-0000C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23" name="TextBox 1">
          <a:extLst>
            <a:ext uri="{FF2B5EF4-FFF2-40B4-BE49-F238E27FC236}">
              <a16:creationId xmlns:a16="http://schemas.microsoft.com/office/drawing/2014/main" id="{00000000-0008-0000-0300-0000C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24" name="TextBox 1">
          <a:extLst>
            <a:ext uri="{FF2B5EF4-FFF2-40B4-BE49-F238E27FC236}">
              <a16:creationId xmlns:a16="http://schemas.microsoft.com/office/drawing/2014/main" id="{00000000-0008-0000-0300-0000D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25" name="TextBox 1">
          <a:extLst>
            <a:ext uri="{FF2B5EF4-FFF2-40B4-BE49-F238E27FC236}">
              <a16:creationId xmlns:a16="http://schemas.microsoft.com/office/drawing/2014/main" id="{00000000-0008-0000-0300-0000D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26" name="TextBox 1">
          <a:extLst>
            <a:ext uri="{FF2B5EF4-FFF2-40B4-BE49-F238E27FC236}">
              <a16:creationId xmlns:a16="http://schemas.microsoft.com/office/drawing/2014/main" id="{00000000-0008-0000-0300-0000D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27" name="TextBox 1">
          <a:extLst>
            <a:ext uri="{FF2B5EF4-FFF2-40B4-BE49-F238E27FC236}">
              <a16:creationId xmlns:a16="http://schemas.microsoft.com/office/drawing/2014/main" id="{00000000-0008-0000-0300-0000D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28" name="TextBox 1">
          <a:extLst>
            <a:ext uri="{FF2B5EF4-FFF2-40B4-BE49-F238E27FC236}">
              <a16:creationId xmlns:a16="http://schemas.microsoft.com/office/drawing/2014/main" id="{00000000-0008-0000-0300-0000D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29" name="TextBox 1">
          <a:extLst>
            <a:ext uri="{FF2B5EF4-FFF2-40B4-BE49-F238E27FC236}">
              <a16:creationId xmlns:a16="http://schemas.microsoft.com/office/drawing/2014/main" id="{00000000-0008-0000-0300-0000D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30" name="TextBox 1">
          <a:extLst>
            <a:ext uri="{FF2B5EF4-FFF2-40B4-BE49-F238E27FC236}">
              <a16:creationId xmlns:a16="http://schemas.microsoft.com/office/drawing/2014/main" id="{00000000-0008-0000-0300-0000D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31" name="TextBox 1">
          <a:extLst>
            <a:ext uri="{FF2B5EF4-FFF2-40B4-BE49-F238E27FC236}">
              <a16:creationId xmlns:a16="http://schemas.microsoft.com/office/drawing/2014/main" id="{00000000-0008-0000-0300-0000D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32" name="TextBox 1">
          <a:extLst>
            <a:ext uri="{FF2B5EF4-FFF2-40B4-BE49-F238E27FC236}">
              <a16:creationId xmlns:a16="http://schemas.microsoft.com/office/drawing/2014/main" id="{00000000-0008-0000-0300-0000D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33" name="TextBox 1">
          <a:extLst>
            <a:ext uri="{FF2B5EF4-FFF2-40B4-BE49-F238E27FC236}">
              <a16:creationId xmlns:a16="http://schemas.microsoft.com/office/drawing/2014/main" id="{00000000-0008-0000-0300-0000D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34" name="TextBox 1">
          <a:extLst>
            <a:ext uri="{FF2B5EF4-FFF2-40B4-BE49-F238E27FC236}">
              <a16:creationId xmlns:a16="http://schemas.microsoft.com/office/drawing/2014/main" id="{00000000-0008-0000-0300-0000D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35" name="TextBox 1">
          <a:extLst>
            <a:ext uri="{FF2B5EF4-FFF2-40B4-BE49-F238E27FC236}">
              <a16:creationId xmlns:a16="http://schemas.microsoft.com/office/drawing/2014/main" id="{00000000-0008-0000-0300-0000D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36" name="TextBox 1">
          <a:extLst>
            <a:ext uri="{FF2B5EF4-FFF2-40B4-BE49-F238E27FC236}">
              <a16:creationId xmlns:a16="http://schemas.microsoft.com/office/drawing/2014/main" id="{00000000-0008-0000-0300-0000D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37" name="TextBox 1">
          <a:extLst>
            <a:ext uri="{FF2B5EF4-FFF2-40B4-BE49-F238E27FC236}">
              <a16:creationId xmlns:a16="http://schemas.microsoft.com/office/drawing/2014/main" id="{00000000-0008-0000-0300-0000D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38" name="TextBox 1">
          <a:extLst>
            <a:ext uri="{FF2B5EF4-FFF2-40B4-BE49-F238E27FC236}">
              <a16:creationId xmlns:a16="http://schemas.microsoft.com/office/drawing/2014/main" id="{00000000-0008-0000-0300-0000D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39" name="TextBox 1">
          <a:extLst>
            <a:ext uri="{FF2B5EF4-FFF2-40B4-BE49-F238E27FC236}">
              <a16:creationId xmlns:a16="http://schemas.microsoft.com/office/drawing/2014/main" id="{00000000-0008-0000-0300-0000D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40" name="TextBox 1">
          <a:extLst>
            <a:ext uri="{FF2B5EF4-FFF2-40B4-BE49-F238E27FC236}">
              <a16:creationId xmlns:a16="http://schemas.microsoft.com/office/drawing/2014/main" id="{00000000-0008-0000-0300-0000E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41" name="TextBox 11">
          <a:extLst>
            <a:ext uri="{FF2B5EF4-FFF2-40B4-BE49-F238E27FC236}">
              <a16:creationId xmlns:a16="http://schemas.microsoft.com/office/drawing/2014/main" id="{00000000-0008-0000-0300-0000E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42" name="TextBox 1">
          <a:extLst>
            <a:ext uri="{FF2B5EF4-FFF2-40B4-BE49-F238E27FC236}">
              <a16:creationId xmlns:a16="http://schemas.microsoft.com/office/drawing/2014/main" id="{00000000-0008-0000-0300-0000E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43" name="TextBox 1">
          <a:extLst>
            <a:ext uri="{FF2B5EF4-FFF2-40B4-BE49-F238E27FC236}">
              <a16:creationId xmlns:a16="http://schemas.microsoft.com/office/drawing/2014/main" id="{00000000-0008-0000-0300-0000E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44" name="TextBox 1">
          <a:extLst>
            <a:ext uri="{FF2B5EF4-FFF2-40B4-BE49-F238E27FC236}">
              <a16:creationId xmlns:a16="http://schemas.microsoft.com/office/drawing/2014/main" id="{00000000-0008-0000-0300-0000E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45" name="TextBox 1">
          <a:extLst>
            <a:ext uri="{FF2B5EF4-FFF2-40B4-BE49-F238E27FC236}">
              <a16:creationId xmlns:a16="http://schemas.microsoft.com/office/drawing/2014/main" id="{00000000-0008-0000-0300-0000E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46" name="TextBox 1">
          <a:extLst>
            <a:ext uri="{FF2B5EF4-FFF2-40B4-BE49-F238E27FC236}">
              <a16:creationId xmlns:a16="http://schemas.microsoft.com/office/drawing/2014/main" id="{00000000-0008-0000-0300-0000E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47" name="TextBox 1">
          <a:extLst>
            <a:ext uri="{FF2B5EF4-FFF2-40B4-BE49-F238E27FC236}">
              <a16:creationId xmlns:a16="http://schemas.microsoft.com/office/drawing/2014/main" id="{00000000-0008-0000-0300-0000E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48" name="TextBox 1">
          <a:extLst>
            <a:ext uri="{FF2B5EF4-FFF2-40B4-BE49-F238E27FC236}">
              <a16:creationId xmlns:a16="http://schemas.microsoft.com/office/drawing/2014/main" id="{00000000-0008-0000-0300-0000E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49" name="TextBox 1">
          <a:extLst>
            <a:ext uri="{FF2B5EF4-FFF2-40B4-BE49-F238E27FC236}">
              <a16:creationId xmlns:a16="http://schemas.microsoft.com/office/drawing/2014/main" id="{00000000-0008-0000-0300-0000E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50" name="TextBox 1">
          <a:extLst>
            <a:ext uri="{FF2B5EF4-FFF2-40B4-BE49-F238E27FC236}">
              <a16:creationId xmlns:a16="http://schemas.microsoft.com/office/drawing/2014/main" id="{00000000-0008-0000-0300-0000E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51" name="TextBox 1">
          <a:extLst>
            <a:ext uri="{FF2B5EF4-FFF2-40B4-BE49-F238E27FC236}">
              <a16:creationId xmlns:a16="http://schemas.microsoft.com/office/drawing/2014/main" id="{00000000-0008-0000-0300-0000E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52" name="TextBox 1">
          <a:extLst>
            <a:ext uri="{FF2B5EF4-FFF2-40B4-BE49-F238E27FC236}">
              <a16:creationId xmlns:a16="http://schemas.microsoft.com/office/drawing/2014/main" id="{00000000-0008-0000-0300-0000E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53" name="TextBox 1">
          <a:extLst>
            <a:ext uri="{FF2B5EF4-FFF2-40B4-BE49-F238E27FC236}">
              <a16:creationId xmlns:a16="http://schemas.microsoft.com/office/drawing/2014/main" id="{00000000-0008-0000-0300-0000E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54" name="TextBox 1">
          <a:extLst>
            <a:ext uri="{FF2B5EF4-FFF2-40B4-BE49-F238E27FC236}">
              <a16:creationId xmlns:a16="http://schemas.microsoft.com/office/drawing/2014/main" id="{00000000-0008-0000-0300-0000E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55" name="TextBox 1">
          <a:extLst>
            <a:ext uri="{FF2B5EF4-FFF2-40B4-BE49-F238E27FC236}">
              <a16:creationId xmlns:a16="http://schemas.microsoft.com/office/drawing/2014/main" id="{00000000-0008-0000-0300-0000E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56" name="TextBox 1">
          <a:extLst>
            <a:ext uri="{FF2B5EF4-FFF2-40B4-BE49-F238E27FC236}">
              <a16:creationId xmlns:a16="http://schemas.microsoft.com/office/drawing/2014/main" id="{00000000-0008-0000-0300-0000F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57" name="TextBox 1">
          <a:extLst>
            <a:ext uri="{FF2B5EF4-FFF2-40B4-BE49-F238E27FC236}">
              <a16:creationId xmlns:a16="http://schemas.microsoft.com/office/drawing/2014/main" id="{00000000-0008-0000-0300-0000F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58" name="TextBox 1">
          <a:extLst>
            <a:ext uri="{FF2B5EF4-FFF2-40B4-BE49-F238E27FC236}">
              <a16:creationId xmlns:a16="http://schemas.microsoft.com/office/drawing/2014/main" id="{00000000-0008-0000-0300-0000F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59" name="TextBox 1">
          <a:extLst>
            <a:ext uri="{FF2B5EF4-FFF2-40B4-BE49-F238E27FC236}">
              <a16:creationId xmlns:a16="http://schemas.microsoft.com/office/drawing/2014/main" id="{00000000-0008-0000-0300-0000F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60" name="TextBox 9459">
          <a:extLst>
            <a:ext uri="{FF2B5EF4-FFF2-40B4-BE49-F238E27FC236}">
              <a16:creationId xmlns:a16="http://schemas.microsoft.com/office/drawing/2014/main" id="{00000000-0008-0000-0300-0000F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61" name="TextBox 1">
          <a:extLst>
            <a:ext uri="{FF2B5EF4-FFF2-40B4-BE49-F238E27FC236}">
              <a16:creationId xmlns:a16="http://schemas.microsoft.com/office/drawing/2014/main" id="{00000000-0008-0000-0300-0000F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62" name="TextBox 1">
          <a:extLst>
            <a:ext uri="{FF2B5EF4-FFF2-40B4-BE49-F238E27FC236}">
              <a16:creationId xmlns:a16="http://schemas.microsoft.com/office/drawing/2014/main" id="{00000000-0008-0000-0300-0000F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63" name="TextBox 1">
          <a:extLst>
            <a:ext uri="{FF2B5EF4-FFF2-40B4-BE49-F238E27FC236}">
              <a16:creationId xmlns:a16="http://schemas.microsoft.com/office/drawing/2014/main" id="{00000000-0008-0000-0300-0000F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64" name="TextBox 1">
          <a:extLst>
            <a:ext uri="{FF2B5EF4-FFF2-40B4-BE49-F238E27FC236}">
              <a16:creationId xmlns:a16="http://schemas.microsoft.com/office/drawing/2014/main" id="{00000000-0008-0000-0300-0000F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65" name="TextBox 1">
          <a:extLst>
            <a:ext uri="{FF2B5EF4-FFF2-40B4-BE49-F238E27FC236}">
              <a16:creationId xmlns:a16="http://schemas.microsoft.com/office/drawing/2014/main" id="{00000000-0008-0000-0300-0000F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66" name="TextBox 1">
          <a:extLst>
            <a:ext uri="{FF2B5EF4-FFF2-40B4-BE49-F238E27FC236}">
              <a16:creationId xmlns:a16="http://schemas.microsoft.com/office/drawing/2014/main" id="{00000000-0008-0000-0300-0000F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67" name="TextBox 1">
          <a:extLst>
            <a:ext uri="{FF2B5EF4-FFF2-40B4-BE49-F238E27FC236}">
              <a16:creationId xmlns:a16="http://schemas.microsoft.com/office/drawing/2014/main" id="{00000000-0008-0000-0300-0000F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68" name="TextBox 1">
          <a:extLst>
            <a:ext uri="{FF2B5EF4-FFF2-40B4-BE49-F238E27FC236}">
              <a16:creationId xmlns:a16="http://schemas.microsoft.com/office/drawing/2014/main" id="{00000000-0008-0000-0300-0000F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69" name="TextBox 1">
          <a:extLst>
            <a:ext uri="{FF2B5EF4-FFF2-40B4-BE49-F238E27FC236}">
              <a16:creationId xmlns:a16="http://schemas.microsoft.com/office/drawing/2014/main" id="{00000000-0008-0000-0300-0000F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70" name="TextBox 1">
          <a:extLst>
            <a:ext uri="{FF2B5EF4-FFF2-40B4-BE49-F238E27FC236}">
              <a16:creationId xmlns:a16="http://schemas.microsoft.com/office/drawing/2014/main" id="{00000000-0008-0000-0300-0000F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71" name="TextBox 1">
          <a:extLst>
            <a:ext uri="{FF2B5EF4-FFF2-40B4-BE49-F238E27FC236}">
              <a16:creationId xmlns:a16="http://schemas.microsoft.com/office/drawing/2014/main" id="{00000000-0008-0000-0300-0000F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72" name="TextBox 1">
          <a:extLst>
            <a:ext uri="{FF2B5EF4-FFF2-40B4-BE49-F238E27FC236}">
              <a16:creationId xmlns:a16="http://schemas.microsoft.com/office/drawing/2014/main" id="{00000000-0008-0000-0300-00000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73" name="TextBox 1">
          <a:extLst>
            <a:ext uri="{FF2B5EF4-FFF2-40B4-BE49-F238E27FC236}">
              <a16:creationId xmlns:a16="http://schemas.microsoft.com/office/drawing/2014/main" id="{00000000-0008-0000-0300-00000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74" name="TextBox 1">
          <a:extLst>
            <a:ext uri="{FF2B5EF4-FFF2-40B4-BE49-F238E27FC236}">
              <a16:creationId xmlns:a16="http://schemas.microsoft.com/office/drawing/2014/main" id="{00000000-0008-0000-0300-00000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75" name="TextBox 1">
          <a:extLst>
            <a:ext uri="{FF2B5EF4-FFF2-40B4-BE49-F238E27FC236}">
              <a16:creationId xmlns:a16="http://schemas.microsoft.com/office/drawing/2014/main" id="{00000000-0008-0000-0300-00000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76" name="TextBox 1">
          <a:extLst>
            <a:ext uri="{FF2B5EF4-FFF2-40B4-BE49-F238E27FC236}">
              <a16:creationId xmlns:a16="http://schemas.microsoft.com/office/drawing/2014/main" id="{00000000-0008-0000-0300-00000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77" name="TextBox 1">
          <a:extLst>
            <a:ext uri="{FF2B5EF4-FFF2-40B4-BE49-F238E27FC236}">
              <a16:creationId xmlns:a16="http://schemas.microsoft.com/office/drawing/2014/main" id="{00000000-0008-0000-0300-00000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78" name="TextBox 1">
          <a:extLst>
            <a:ext uri="{FF2B5EF4-FFF2-40B4-BE49-F238E27FC236}">
              <a16:creationId xmlns:a16="http://schemas.microsoft.com/office/drawing/2014/main" id="{00000000-0008-0000-0300-00000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79" name="TextBox 1">
          <a:extLst>
            <a:ext uri="{FF2B5EF4-FFF2-40B4-BE49-F238E27FC236}">
              <a16:creationId xmlns:a16="http://schemas.microsoft.com/office/drawing/2014/main" id="{00000000-0008-0000-0300-00000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80" name="TextBox 11">
          <a:extLst>
            <a:ext uri="{FF2B5EF4-FFF2-40B4-BE49-F238E27FC236}">
              <a16:creationId xmlns:a16="http://schemas.microsoft.com/office/drawing/2014/main" id="{00000000-0008-0000-0300-00000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81" name="TextBox 1">
          <a:extLst>
            <a:ext uri="{FF2B5EF4-FFF2-40B4-BE49-F238E27FC236}">
              <a16:creationId xmlns:a16="http://schemas.microsoft.com/office/drawing/2014/main" id="{00000000-0008-0000-0300-00000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82" name="TextBox 1">
          <a:extLst>
            <a:ext uri="{FF2B5EF4-FFF2-40B4-BE49-F238E27FC236}">
              <a16:creationId xmlns:a16="http://schemas.microsoft.com/office/drawing/2014/main" id="{00000000-0008-0000-0300-00000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83" name="TextBox 1">
          <a:extLst>
            <a:ext uri="{FF2B5EF4-FFF2-40B4-BE49-F238E27FC236}">
              <a16:creationId xmlns:a16="http://schemas.microsoft.com/office/drawing/2014/main" id="{00000000-0008-0000-0300-00000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84" name="TextBox 1">
          <a:extLst>
            <a:ext uri="{FF2B5EF4-FFF2-40B4-BE49-F238E27FC236}">
              <a16:creationId xmlns:a16="http://schemas.microsoft.com/office/drawing/2014/main" id="{00000000-0008-0000-0300-00000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85" name="TextBox 1">
          <a:extLst>
            <a:ext uri="{FF2B5EF4-FFF2-40B4-BE49-F238E27FC236}">
              <a16:creationId xmlns:a16="http://schemas.microsoft.com/office/drawing/2014/main" id="{00000000-0008-0000-0300-00000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86" name="TextBox 1">
          <a:extLst>
            <a:ext uri="{FF2B5EF4-FFF2-40B4-BE49-F238E27FC236}">
              <a16:creationId xmlns:a16="http://schemas.microsoft.com/office/drawing/2014/main" id="{00000000-0008-0000-0300-00000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87" name="TextBox 1">
          <a:extLst>
            <a:ext uri="{FF2B5EF4-FFF2-40B4-BE49-F238E27FC236}">
              <a16:creationId xmlns:a16="http://schemas.microsoft.com/office/drawing/2014/main" id="{00000000-0008-0000-0300-00000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88" name="TextBox 1">
          <a:extLst>
            <a:ext uri="{FF2B5EF4-FFF2-40B4-BE49-F238E27FC236}">
              <a16:creationId xmlns:a16="http://schemas.microsoft.com/office/drawing/2014/main" id="{00000000-0008-0000-0300-00001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89" name="TextBox 1">
          <a:extLst>
            <a:ext uri="{FF2B5EF4-FFF2-40B4-BE49-F238E27FC236}">
              <a16:creationId xmlns:a16="http://schemas.microsoft.com/office/drawing/2014/main" id="{00000000-0008-0000-0300-00001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90" name="TextBox 1">
          <a:extLst>
            <a:ext uri="{FF2B5EF4-FFF2-40B4-BE49-F238E27FC236}">
              <a16:creationId xmlns:a16="http://schemas.microsoft.com/office/drawing/2014/main" id="{00000000-0008-0000-0300-00001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91" name="TextBox 1">
          <a:extLst>
            <a:ext uri="{FF2B5EF4-FFF2-40B4-BE49-F238E27FC236}">
              <a16:creationId xmlns:a16="http://schemas.microsoft.com/office/drawing/2014/main" id="{00000000-0008-0000-0300-00001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92" name="TextBox 1">
          <a:extLst>
            <a:ext uri="{FF2B5EF4-FFF2-40B4-BE49-F238E27FC236}">
              <a16:creationId xmlns:a16="http://schemas.microsoft.com/office/drawing/2014/main" id="{00000000-0008-0000-0300-00001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93" name="TextBox 1">
          <a:extLst>
            <a:ext uri="{FF2B5EF4-FFF2-40B4-BE49-F238E27FC236}">
              <a16:creationId xmlns:a16="http://schemas.microsoft.com/office/drawing/2014/main" id="{00000000-0008-0000-0300-00001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94" name="TextBox 1">
          <a:extLst>
            <a:ext uri="{FF2B5EF4-FFF2-40B4-BE49-F238E27FC236}">
              <a16:creationId xmlns:a16="http://schemas.microsoft.com/office/drawing/2014/main" id="{00000000-0008-0000-0300-00001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95" name="TextBox 1">
          <a:extLst>
            <a:ext uri="{FF2B5EF4-FFF2-40B4-BE49-F238E27FC236}">
              <a16:creationId xmlns:a16="http://schemas.microsoft.com/office/drawing/2014/main" id="{00000000-0008-0000-0300-00001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96" name="TextBox 1">
          <a:extLst>
            <a:ext uri="{FF2B5EF4-FFF2-40B4-BE49-F238E27FC236}">
              <a16:creationId xmlns:a16="http://schemas.microsoft.com/office/drawing/2014/main" id="{00000000-0008-0000-0300-00001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97" name="TextBox 1">
          <a:extLst>
            <a:ext uri="{FF2B5EF4-FFF2-40B4-BE49-F238E27FC236}">
              <a16:creationId xmlns:a16="http://schemas.microsoft.com/office/drawing/2014/main" id="{00000000-0008-0000-0300-00001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98" name="TextBox 1">
          <a:extLst>
            <a:ext uri="{FF2B5EF4-FFF2-40B4-BE49-F238E27FC236}">
              <a16:creationId xmlns:a16="http://schemas.microsoft.com/office/drawing/2014/main" id="{00000000-0008-0000-0300-00001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499" name="TextBox 11">
          <a:extLst>
            <a:ext uri="{FF2B5EF4-FFF2-40B4-BE49-F238E27FC236}">
              <a16:creationId xmlns:a16="http://schemas.microsoft.com/office/drawing/2014/main" id="{00000000-0008-0000-0300-00001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00" name="TextBox 1">
          <a:extLst>
            <a:ext uri="{FF2B5EF4-FFF2-40B4-BE49-F238E27FC236}">
              <a16:creationId xmlns:a16="http://schemas.microsoft.com/office/drawing/2014/main" id="{00000000-0008-0000-0300-00001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01" name="TextBox 1">
          <a:extLst>
            <a:ext uri="{FF2B5EF4-FFF2-40B4-BE49-F238E27FC236}">
              <a16:creationId xmlns:a16="http://schemas.microsoft.com/office/drawing/2014/main" id="{00000000-0008-0000-0300-00001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02" name="TextBox 1">
          <a:extLst>
            <a:ext uri="{FF2B5EF4-FFF2-40B4-BE49-F238E27FC236}">
              <a16:creationId xmlns:a16="http://schemas.microsoft.com/office/drawing/2014/main" id="{00000000-0008-0000-0300-00001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03" name="TextBox 1">
          <a:extLst>
            <a:ext uri="{FF2B5EF4-FFF2-40B4-BE49-F238E27FC236}">
              <a16:creationId xmlns:a16="http://schemas.microsoft.com/office/drawing/2014/main" id="{00000000-0008-0000-0300-00001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04" name="TextBox 1">
          <a:extLst>
            <a:ext uri="{FF2B5EF4-FFF2-40B4-BE49-F238E27FC236}">
              <a16:creationId xmlns:a16="http://schemas.microsoft.com/office/drawing/2014/main" id="{00000000-0008-0000-0300-00002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05" name="TextBox 1">
          <a:extLst>
            <a:ext uri="{FF2B5EF4-FFF2-40B4-BE49-F238E27FC236}">
              <a16:creationId xmlns:a16="http://schemas.microsoft.com/office/drawing/2014/main" id="{00000000-0008-0000-0300-00002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06" name="TextBox 1">
          <a:extLst>
            <a:ext uri="{FF2B5EF4-FFF2-40B4-BE49-F238E27FC236}">
              <a16:creationId xmlns:a16="http://schemas.microsoft.com/office/drawing/2014/main" id="{00000000-0008-0000-0300-00002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07" name="TextBox 1">
          <a:extLst>
            <a:ext uri="{FF2B5EF4-FFF2-40B4-BE49-F238E27FC236}">
              <a16:creationId xmlns:a16="http://schemas.microsoft.com/office/drawing/2014/main" id="{00000000-0008-0000-0300-00002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08" name="TextBox 1">
          <a:extLst>
            <a:ext uri="{FF2B5EF4-FFF2-40B4-BE49-F238E27FC236}">
              <a16:creationId xmlns:a16="http://schemas.microsoft.com/office/drawing/2014/main" id="{00000000-0008-0000-0300-00002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09" name="TextBox 1">
          <a:extLst>
            <a:ext uri="{FF2B5EF4-FFF2-40B4-BE49-F238E27FC236}">
              <a16:creationId xmlns:a16="http://schemas.microsoft.com/office/drawing/2014/main" id="{00000000-0008-0000-0300-00002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10" name="TextBox 1">
          <a:extLst>
            <a:ext uri="{FF2B5EF4-FFF2-40B4-BE49-F238E27FC236}">
              <a16:creationId xmlns:a16="http://schemas.microsoft.com/office/drawing/2014/main" id="{00000000-0008-0000-0300-00002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11" name="TextBox 1">
          <a:extLst>
            <a:ext uri="{FF2B5EF4-FFF2-40B4-BE49-F238E27FC236}">
              <a16:creationId xmlns:a16="http://schemas.microsoft.com/office/drawing/2014/main" id="{00000000-0008-0000-0300-00002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12" name="TextBox 1">
          <a:extLst>
            <a:ext uri="{FF2B5EF4-FFF2-40B4-BE49-F238E27FC236}">
              <a16:creationId xmlns:a16="http://schemas.microsoft.com/office/drawing/2014/main" id="{00000000-0008-0000-0300-00002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13" name="TextBox 1">
          <a:extLst>
            <a:ext uri="{FF2B5EF4-FFF2-40B4-BE49-F238E27FC236}">
              <a16:creationId xmlns:a16="http://schemas.microsoft.com/office/drawing/2014/main" id="{00000000-0008-0000-0300-00002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14" name="TextBox 1">
          <a:extLst>
            <a:ext uri="{FF2B5EF4-FFF2-40B4-BE49-F238E27FC236}">
              <a16:creationId xmlns:a16="http://schemas.microsoft.com/office/drawing/2014/main" id="{00000000-0008-0000-0300-00002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15" name="TextBox 1">
          <a:extLst>
            <a:ext uri="{FF2B5EF4-FFF2-40B4-BE49-F238E27FC236}">
              <a16:creationId xmlns:a16="http://schemas.microsoft.com/office/drawing/2014/main" id="{00000000-0008-0000-0300-00002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16" name="TextBox 1">
          <a:extLst>
            <a:ext uri="{FF2B5EF4-FFF2-40B4-BE49-F238E27FC236}">
              <a16:creationId xmlns:a16="http://schemas.microsoft.com/office/drawing/2014/main" id="{00000000-0008-0000-0300-00002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17" name="TextBox 1">
          <a:extLst>
            <a:ext uri="{FF2B5EF4-FFF2-40B4-BE49-F238E27FC236}">
              <a16:creationId xmlns:a16="http://schemas.microsoft.com/office/drawing/2014/main" id="{00000000-0008-0000-0300-00002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18" name="TextBox 11">
          <a:extLst>
            <a:ext uri="{FF2B5EF4-FFF2-40B4-BE49-F238E27FC236}">
              <a16:creationId xmlns:a16="http://schemas.microsoft.com/office/drawing/2014/main" id="{00000000-0008-0000-0300-00002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19" name="TextBox 1">
          <a:extLst>
            <a:ext uri="{FF2B5EF4-FFF2-40B4-BE49-F238E27FC236}">
              <a16:creationId xmlns:a16="http://schemas.microsoft.com/office/drawing/2014/main" id="{00000000-0008-0000-0300-00002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20" name="TextBox 1">
          <a:extLst>
            <a:ext uri="{FF2B5EF4-FFF2-40B4-BE49-F238E27FC236}">
              <a16:creationId xmlns:a16="http://schemas.microsoft.com/office/drawing/2014/main" id="{00000000-0008-0000-0300-00003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21" name="TextBox 1">
          <a:extLst>
            <a:ext uri="{FF2B5EF4-FFF2-40B4-BE49-F238E27FC236}">
              <a16:creationId xmlns:a16="http://schemas.microsoft.com/office/drawing/2014/main" id="{00000000-0008-0000-0300-00003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22" name="TextBox 1">
          <a:extLst>
            <a:ext uri="{FF2B5EF4-FFF2-40B4-BE49-F238E27FC236}">
              <a16:creationId xmlns:a16="http://schemas.microsoft.com/office/drawing/2014/main" id="{00000000-0008-0000-0300-00003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23" name="TextBox 1">
          <a:extLst>
            <a:ext uri="{FF2B5EF4-FFF2-40B4-BE49-F238E27FC236}">
              <a16:creationId xmlns:a16="http://schemas.microsoft.com/office/drawing/2014/main" id="{00000000-0008-0000-0300-00003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24" name="TextBox 1">
          <a:extLst>
            <a:ext uri="{FF2B5EF4-FFF2-40B4-BE49-F238E27FC236}">
              <a16:creationId xmlns:a16="http://schemas.microsoft.com/office/drawing/2014/main" id="{00000000-0008-0000-0300-00003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25" name="TextBox 1">
          <a:extLst>
            <a:ext uri="{FF2B5EF4-FFF2-40B4-BE49-F238E27FC236}">
              <a16:creationId xmlns:a16="http://schemas.microsoft.com/office/drawing/2014/main" id="{00000000-0008-0000-0300-00003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26" name="TextBox 1">
          <a:extLst>
            <a:ext uri="{FF2B5EF4-FFF2-40B4-BE49-F238E27FC236}">
              <a16:creationId xmlns:a16="http://schemas.microsoft.com/office/drawing/2014/main" id="{00000000-0008-0000-0300-00003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27" name="TextBox 1">
          <a:extLst>
            <a:ext uri="{FF2B5EF4-FFF2-40B4-BE49-F238E27FC236}">
              <a16:creationId xmlns:a16="http://schemas.microsoft.com/office/drawing/2014/main" id="{00000000-0008-0000-0300-00003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28" name="TextBox 1">
          <a:extLst>
            <a:ext uri="{FF2B5EF4-FFF2-40B4-BE49-F238E27FC236}">
              <a16:creationId xmlns:a16="http://schemas.microsoft.com/office/drawing/2014/main" id="{00000000-0008-0000-0300-00003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29" name="TextBox 1">
          <a:extLst>
            <a:ext uri="{FF2B5EF4-FFF2-40B4-BE49-F238E27FC236}">
              <a16:creationId xmlns:a16="http://schemas.microsoft.com/office/drawing/2014/main" id="{00000000-0008-0000-0300-00003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30" name="TextBox 1">
          <a:extLst>
            <a:ext uri="{FF2B5EF4-FFF2-40B4-BE49-F238E27FC236}">
              <a16:creationId xmlns:a16="http://schemas.microsoft.com/office/drawing/2014/main" id="{00000000-0008-0000-0300-00003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31" name="TextBox 1">
          <a:extLst>
            <a:ext uri="{FF2B5EF4-FFF2-40B4-BE49-F238E27FC236}">
              <a16:creationId xmlns:a16="http://schemas.microsoft.com/office/drawing/2014/main" id="{00000000-0008-0000-0300-00003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32" name="TextBox 1">
          <a:extLst>
            <a:ext uri="{FF2B5EF4-FFF2-40B4-BE49-F238E27FC236}">
              <a16:creationId xmlns:a16="http://schemas.microsoft.com/office/drawing/2014/main" id="{00000000-0008-0000-0300-00003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33" name="TextBox 1">
          <a:extLst>
            <a:ext uri="{FF2B5EF4-FFF2-40B4-BE49-F238E27FC236}">
              <a16:creationId xmlns:a16="http://schemas.microsoft.com/office/drawing/2014/main" id="{00000000-0008-0000-0300-00003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34" name="TextBox 1">
          <a:extLst>
            <a:ext uri="{FF2B5EF4-FFF2-40B4-BE49-F238E27FC236}">
              <a16:creationId xmlns:a16="http://schemas.microsoft.com/office/drawing/2014/main" id="{00000000-0008-0000-0300-00003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35" name="TextBox 1">
          <a:extLst>
            <a:ext uri="{FF2B5EF4-FFF2-40B4-BE49-F238E27FC236}">
              <a16:creationId xmlns:a16="http://schemas.microsoft.com/office/drawing/2014/main" id="{00000000-0008-0000-0300-00003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36" name="TextBox 1">
          <a:extLst>
            <a:ext uri="{FF2B5EF4-FFF2-40B4-BE49-F238E27FC236}">
              <a16:creationId xmlns:a16="http://schemas.microsoft.com/office/drawing/2014/main" id="{00000000-0008-0000-0300-00004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37" name="TextBox 11">
          <a:extLst>
            <a:ext uri="{FF2B5EF4-FFF2-40B4-BE49-F238E27FC236}">
              <a16:creationId xmlns:a16="http://schemas.microsoft.com/office/drawing/2014/main" id="{00000000-0008-0000-0300-00004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38" name="TextBox 1">
          <a:extLst>
            <a:ext uri="{FF2B5EF4-FFF2-40B4-BE49-F238E27FC236}">
              <a16:creationId xmlns:a16="http://schemas.microsoft.com/office/drawing/2014/main" id="{00000000-0008-0000-0300-00004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39" name="TextBox 1">
          <a:extLst>
            <a:ext uri="{FF2B5EF4-FFF2-40B4-BE49-F238E27FC236}">
              <a16:creationId xmlns:a16="http://schemas.microsoft.com/office/drawing/2014/main" id="{00000000-0008-0000-0300-00004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40" name="TextBox 1">
          <a:extLst>
            <a:ext uri="{FF2B5EF4-FFF2-40B4-BE49-F238E27FC236}">
              <a16:creationId xmlns:a16="http://schemas.microsoft.com/office/drawing/2014/main" id="{00000000-0008-0000-0300-00004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41" name="TextBox 1">
          <a:extLst>
            <a:ext uri="{FF2B5EF4-FFF2-40B4-BE49-F238E27FC236}">
              <a16:creationId xmlns:a16="http://schemas.microsoft.com/office/drawing/2014/main" id="{00000000-0008-0000-0300-00004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42" name="TextBox 1">
          <a:extLst>
            <a:ext uri="{FF2B5EF4-FFF2-40B4-BE49-F238E27FC236}">
              <a16:creationId xmlns:a16="http://schemas.microsoft.com/office/drawing/2014/main" id="{00000000-0008-0000-0300-00004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43" name="TextBox 1">
          <a:extLst>
            <a:ext uri="{FF2B5EF4-FFF2-40B4-BE49-F238E27FC236}">
              <a16:creationId xmlns:a16="http://schemas.microsoft.com/office/drawing/2014/main" id="{00000000-0008-0000-0300-00004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44" name="TextBox 1">
          <a:extLst>
            <a:ext uri="{FF2B5EF4-FFF2-40B4-BE49-F238E27FC236}">
              <a16:creationId xmlns:a16="http://schemas.microsoft.com/office/drawing/2014/main" id="{00000000-0008-0000-0300-00004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45" name="TextBox 1">
          <a:extLst>
            <a:ext uri="{FF2B5EF4-FFF2-40B4-BE49-F238E27FC236}">
              <a16:creationId xmlns:a16="http://schemas.microsoft.com/office/drawing/2014/main" id="{00000000-0008-0000-0300-00004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46" name="TextBox 1">
          <a:extLst>
            <a:ext uri="{FF2B5EF4-FFF2-40B4-BE49-F238E27FC236}">
              <a16:creationId xmlns:a16="http://schemas.microsoft.com/office/drawing/2014/main" id="{00000000-0008-0000-0300-00004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47" name="TextBox 1">
          <a:extLst>
            <a:ext uri="{FF2B5EF4-FFF2-40B4-BE49-F238E27FC236}">
              <a16:creationId xmlns:a16="http://schemas.microsoft.com/office/drawing/2014/main" id="{00000000-0008-0000-0300-00004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48" name="TextBox 1">
          <a:extLst>
            <a:ext uri="{FF2B5EF4-FFF2-40B4-BE49-F238E27FC236}">
              <a16:creationId xmlns:a16="http://schemas.microsoft.com/office/drawing/2014/main" id="{00000000-0008-0000-0300-00004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49" name="TextBox 1">
          <a:extLst>
            <a:ext uri="{FF2B5EF4-FFF2-40B4-BE49-F238E27FC236}">
              <a16:creationId xmlns:a16="http://schemas.microsoft.com/office/drawing/2014/main" id="{00000000-0008-0000-0300-00004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50" name="TextBox 1">
          <a:extLst>
            <a:ext uri="{FF2B5EF4-FFF2-40B4-BE49-F238E27FC236}">
              <a16:creationId xmlns:a16="http://schemas.microsoft.com/office/drawing/2014/main" id="{00000000-0008-0000-0300-00004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51" name="TextBox 1">
          <a:extLst>
            <a:ext uri="{FF2B5EF4-FFF2-40B4-BE49-F238E27FC236}">
              <a16:creationId xmlns:a16="http://schemas.microsoft.com/office/drawing/2014/main" id="{00000000-0008-0000-0300-00004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52" name="TextBox 1">
          <a:extLst>
            <a:ext uri="{FF2B5EF4-FFF2-40B4-BE49-F238E27FC236}">
              <a16:creationId xmlns:a16="http://schemas.microsoft.com/office/drawing/2014/main" id="{00000000-0008-0000-0300-00005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53" name="TextBox 1">
          <a:extLst>
            <a:ext uri="{FF2B5EF4-FFF2-40B4-BE49-F238E27FC236}">
              <a16:creationId xmlns:a16="http://schemas.microsoft.com/office/drawing/2014/main" id="{00000000-0008-0000-0300-00005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54" name="TextBox 1">
          <a:extLst>
            <a:ext uri="{FF2B5EF4-FFF2-40B4-BE49-F238E27FC236}">
              <a16:creationId xmlns:a16="http://schemas.microsoft.com/office/drawing/2014/main" id="{00000000-0008-0000-0300-00005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55" name="TextBox 1">
          <a:extLst>
            <a:ext uri="{FF2B5EF4-FFF2-40B4-BE49-F238E27FC236}">
              <a16:creationId xmlns:a16="http://schemas.microsoft.com/office/drawing/2014/main" id="{00000000-0008-0000-0300-00005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56" name="TextBox 11">
          <a:extLst>
            <a:ext uri="{FF2B5EF4-FFF2-40B4-BE49-F238E27FC236}">
              <a16:creationId xmlns:a16="http://schemas.microsoft.com/office/drawing/2014/main" id="{00000000-0008-0000-0300-00005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57" name="TextBox 1">
          <a:extLst>
            <a:ext uri="{FF2B5EF4-FFF2-40B4-BE49-F238E27FC236}">
              <a16:creationId xmlns:a16="http://schemas.microsoft.com/office/drawing/2014/main" id="{00000000-0008-0000-0300-00005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58" name="TextBox 1">
          <a:extLst>
            <a:ext uri="{FF2B5EF4-FFF2-40B4-BE49-F238E27FC236}">
              <a16:creationId xmlns:a16="http://schemas.microsoft.com/office/drawing/2014/main" id="{00000000-0008-0000-0300-00005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59" name="TextBox 1">
          <a:extLst>
            <a:ext uri="{FF2B5EF4-FFF2-40B4-BE49-F238E27FC236}">
              <a16:creationId xmlns:a16="http://schemas.microsoft.com/office/drawing/2014/main" id="{00000000-0008-0000-0300-00005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60" name="TextBox 1">
          <a:extLst>
            <a:ext uri="{FF2B5EF4-FFF2-40B4-BE49-F238E27FC236}">
              <a16:creationId xmlns:a16="http://schemas.microsoft.com/office/drawing/2014/main" id="{00000000-0008-0000-0300-00005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61" name="TextBox 1">
          <a:extLst>
            <a:ext uri="{FF2B5EF4-FFF2-40B4-BE49-F238E27FC236}">
              <a16:creationId xmlns:a16="http://schemas.microsoft.com/office/drawing/2014/main" id="{00000000-0008-0000-0300-00005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62" name="TextBox 1">
          <a:extLst>
            <a:ext uri="{FF2B5EF4-FFF2-40B4-BE49-F238E27FC236}">
              <a16:creationId xmlns:a16="http://schemas.microsoft.com/office/drawing/2014/main" id="{00000000-0008-0000-0300-00005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63" name="TextBox 1">
          <a:extLst>
            <a:ext uri="{FF2B5EF4-FFF2-40B4-BE49-F238E27FC236}">
              <a16:creationId xmlns:a16="http://schemas.microsoft.com/office/drawing/2014/main" id="{00000000-0008-0000-0300-00005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64" name="TextBox 1">
          <a:extLst>
            <a:ext uri="{FF2B5EF4-FFF2-40B4-BE49-F238E27FC236}">
              <a16:creationId xmlns:a16="http://schemas.microsoft.com/office/drawing/2014/main" id="{00000000-0008-0000-0300-00005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65" name="TextBox 1">
          <a:extLst>
            <a:ext uri="{FF2B5EF4-FFF2-40B4-BE49-F238E27FC236}">
              <a16:creationId xmlns:a16="http://schemas.microsoft.com/office/drawing/2014/main" id="{00000000-0008-0000-0300-00005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66" name="TextBox 1">
          <a:extLst>
            <a:ext uri="{FF2B5EF4-FFF2-40B4-BE49-F238E27FC236}">
              <a16:creationId xmlns:a16="http://schemas.microsoft.com/office/drawing/2014/main" id="{00000000-0008-0000-0300-00005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67" name="TextBox 1">
          <a:extLst>
            <a:ext uri="{FF2B5EF4-FFF2-40B4-BE49-F238E27FC236}">
              <a16:creationId xmlns:a16="http://schemas.microsoft.com/office/drawing/2014/main" id="{00000000-0008-0000-0300-00005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68" name="TextBox 1">
          <a:extLst>
            <a:ext uri="{FF2B5EF4-FFF2-40B4-BE49-F238E27FC236}">
              <a16:creationId xmlns:a16="http://schemas.microsoft.com/office/drawing/2014/main" id="{00000000-0008-0000-0300-00006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69" name="TextBox 1">
          <a:extLst>
            <a:ext uri="{FF2B5EF4-FFF2-40B4-BE49-F238E27FC236}">
              <a16:creationId xmlns:a16="http://schemas.microsoft.com/office/drawing/2014/main" id="{00000000-0008-0000-0300-00006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70" name="TextBox 1">
          <a:extLst>
            <a:ext uri="{FF2B5EF4-FFF2-40B4-BE49-F238E27FC236}">
              <a16:creationId xmlns:a16="http://schemas.microsoft.com/office/drawing/2014/main" id="{00000000-0008-0000-0300-00006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71" name="TextBox 1">
          <a:extLst>
            <a:ext uri="{FF2B5EF4-FFF2-40B4-BE49-F238E27FC236}">
              <a16:creationId xmlns:a16="http://schemas.microsoft.com/office/drawing/2014/main" id="{00000000-0008-0000-0300-00006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72" name="TextBox 1">
          <a:extLst>
            <a:ext uri="{FF2B5EF4-FFF2-40B4-BE49-F238E27FC236}">
              <a16:creationId xmlns:a16="http://schemas.microsoft.com/office/drawing/2014/main" id="{00000000-0008-0000-0300-00006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73" name="TextBox 1">
          <a:extLst>
            <a:ext uri="{FF2B5EF4-FFF2-40B4-BE49-F238E27FC236}">
              <a16:creationId xmlns:a16="http://schemas.microsoft.com/office/drawing/2014/main" id="{00000000-0008-0000-0300-00006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74" name="TextBox 1">
          <a:extLst>
            <a:ext uri="{FF2B5EF4-FFF2-40B4-BE49-F238E27FC236}">
              <a16:creationId xmlns:a16="http://schemas.microsoft.com/office/drawing/2014/main" id="{00000000-0008-0000-0300-00006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75" name="TextBox 1">
          <a:extLst>
            <a:ext uri="{FF2B5EF4-FFF2-40B4-BE49-F238E27FC236}">
              <a16:creationId xmlns:a16="http://schemas.microsoft.com/office/drawing/2014/main" id="{00000000-0008-0000-0300-00006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76" name="TextBox 11">
          <a:extLst>
            <a:ext uri="{FF2B5EF4-FFF2-40B4-BE49-F238E27FC236}">
              <a16:creationId xmlns:a16="http://schemas.microsoft.com/office/drawing/2014/main" id="{00000000-0008-0000-0300-00006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77" name="TextBox 1">
          <a:extLst>
            <a:ext uri="{FF2B5EF4-FFF2-40B4-BE49-F238E27FC236}">
              <a16:creationId xmlns:a16="http://schemas.microsoft.com/office/drawing/2014/main" id="{00000000-0008-0000-0300-00006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78" name="TextBox 1">
          <a:extLst>
            <a:ext uri="{FF2B5EF4-FFF2-40B4-BE49-F238E27FC236}">
              <a16:creationId xmlns:a16="http://schemas.microsoft.com/office/drawing/2014/main" id="{00000000-0008-0000-0300-00006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79" name="TextBox 1">
          <a:extLst>
            <a:ext uri="{FF2B5EF4-FFF2-40B4-BE49-F238E27FC236}">
              <a16:creationId xmlns:a16="http://schemas.microsoft.com/office/drawing/2014/main" id="{00000000-0008-0000-0300-00006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80" name="TextBox 1">
          <a:extLst>
            <a:ext uri="{FF2B5EF4-FFF2-40B4-BE49-F238E27FC236}">
              <a16:creationId xmlns:a16="http://schemas.microsoft.com/office/drawing/2014/main" id="{00000000-0008-0000-0300-00006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81" name="TextBox 1">
          <a:extLst>
            <a:ext uri="{FF2B5EF4-FFF2-40B4-BE49-F238E27FC236}">
              <a16:creationId xmlns:a16="http://schemas.microsoft.com/office/drawing/2014/main" id="{00000000-0008-0000-0300-00006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82" name="TextBox 1">
          <a:extLst>
            <a:ext uri="{FF2B5EF4-FFF2-40B4-BE49-F238E27FC236}">
              <a16:creationId xmlns:a16="http://schemas.microsoft.com/office/drawing/2014/main" id="{00000000-0008-0000-0300-00006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83" name="TextBox 1">
          <a:extLst>
            <a:ext uri="{FF2B5EF4-FFF2-40B4-BE49-F238E27FC236}">
              <a16:creationId xmlns:a16="http://schemas.microsoft.com/office/drawing/2014/main" id="{00000000-0008-0000-0300-00006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84" name="TextBox 1">
          <a:extLst>
            <a:ext uri="{FF2B5EF4-FFF2-40B4-BE49-F238E27FC236}">
              <a16:creationId xmlns:a16="http://schemas.microsoft.com/office/drawing/2014/main" id="{00000000-0008-0000-0300-00007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85" name="TextBox 1">
          <a:extLst>
            <a:ext uri="{FF2B5EF4-FFF2-40B4-BE49-F238E27FC236}">
              <a16:creationId xmlns:a16="http://schemas.microsoft.com/office/drawing/2014/main" id="{00000000-0008-0000-0300-00007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86" name="TextBox 1">
          <a:extLst>
            <a:ext uri="{FF2B5EF4-FFF2-40B4-BE49-F238E27FC236}">
              <a16:creationId xmlns:a16="http://schemas.microsoft.com/office/drawing/2014/main" id="{00000000-0008-0000-0300-00007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87" name="TextBox 1">
          <a:extLst>
            <a:ext uri="{FF2B5EF4-FFF2-40B4-BE49-F238E27FC236}">
              <a16:creationId xmlns:a16="http://schemas.microsoft.com/office/drawing/2014/main" id="{00000000-0008-0000-0300-00007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88" name="TextBox 1">
          <a:extLst>
            <a:ext uri="{FF2B5EF4-FFF2-40B4-BE49-F238E27FC236}">
              <a16:creationId xmlns:a16="http://schemas.microsoft.com/office/drawing/2014/main" id="{00000000-0008-0000-0300-00007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89" name="TextBox 1">
          <a:extLst>
            <a:ext uri="{FF2B5EF4-FFF2-40B4-BE49-F238E27FC236}">
              <a16:creationId xmlns:a16="http://schemas.microsoft.com/office/drawing/2014/main" id="{00000000-0008-0000-0300-00007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90" name="TextBox 1">
          <a:extLst>
            <a:ext uri="{FF2B5EF4-FFF2-40B4-BE49-F238E27FC236}">
              <a16:creationId xmlns:a16="http://schemas.microsoft.com/office/drawing/2014/main" id="{00000000-0008-0000-0300-00007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91" name="TextBox 1">
          <a:extLst>
            <a:ext uri="{FF2B5EF4-FFF2-40B4-BE49-F238E27FC236}">
              <a16:creationId xmlns:a16="http://schemas.microsoft.com/office/drawing/2014/main" id="{00000000-0008-0000-0300-00007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92" name="TextBox 1">
          <a:extLst>
            <a:ext uri="{FF2B5EF4-FFF2-40B4-BE49-F238E27FC236}">
              <a16:creationId xmlns:a16="http://schemas.microsoft.com/office/drawing/2014/main" id="{00000000-0008-0000-0300-00007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93" name="TextBox 1">
          <a:extLst>
            <a:ext uri="{FF2B5EF4-FFF2-40B4-BE49-F238E27FC236}">
              <a16:creationId xmlns:a16="http://schemas.microsoft.com/office/drawing/2014/main" id="{00000000-0008-0000-0300-00007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94" name="TextBox 1">
          <a:extLst>
            <a:ext uri="{FF2B5EF4-FFF2-40B4-BE49-F238E27FC236}">
              <a16:creationId xmlns:a16="http://schemas.microsoft.com/office/drawing/2014/main" id="{00000000-0008-0000-0300-00007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95" name="TextBox 1">
          <a:extLst>
            <a:ext uri="{FF2B5EF4-FFF2-40B4-BE49-F238E27FC236}">
              <a16:creationId xmlns:a16="http://schemas.microsoft.com/office/drawing/2014/main" id="{00000000-0008-0000-0300-00007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96" name="TextBox 11">
          <a:extLst>
            <a:ext uri="{FF2B5EF4-FFF2-40B4-BE49-F238E27FC236}">
              <a16:creationId xmlns:a16="http://schemas.microsoft.com/office/drawing/2014/main" id="{00000000-0008-0000-0300-00007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97" name="TextBox 1">
          <a:extLst>
            <a:ext uri="{FF2B5EF4-FFF2-40B4-BE49-F238E27FC236}">
              <a16:creationId xmlns:a16="http://schemas.microsoft.com/office/drawing/2014/main" id="{00000000-0008-0000-0300-00007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98" name="TextBox 1">
          <a:extLst>
            <a:ext uri="{FF2B5EF4-FFF2-40B4-BE49-F238E27FC236}">
              <a16:creationId xmlns:a16="http://schemas.microsoft.com/office/drawing/2014/main" id="{00000000-0008-0000-0300-00007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599" name="TextBox 1">
          <a:extLst>
            <a:ext uri="{FF2B5EF4-FFF2-40B4-BE49-F238E27FC236}">
              <a16:creationId xmlns:a16="http://schemas.microsoft.com/office/drawing/2014/main" id="{00000000-0008-0000-0300-00007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00" name="TextBox 1">
          <a:extLst>
            <a:ext uri="{FF2B5EF4-FFF2-40B4-BE49-F238E27FC236}">
              <a16:creationId xmlns:a16="http://schemas.microsoft.com/office/drawing/2014/main" id="{00000000-0008-0000-0300-00008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01" name="TextBox 1">
          <a:extLst>
            <a:ext uri="{FF2B5EF4-FFF2-40B4-BE49-F238E27FC236}">
              <a16:creationId xmlns:a16="http://schemas.microsoft.com/office/drawing/2014/main" id="{00000000-0008-0000-0300-00008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02" name="TextBox 1">
          <a:extLst>
            <a:ext uri="{FF2B5EF4-FFF2-40B4-BE49-F238E27FC236}">
              <a16:creationId xmlns:a16="http://schemas.microsoft.com/office/drawing/2014/main" id="{00000000-0008-0000-0300-00008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03" name="TextBox 1">
          <a:extLst>
            <a:ext uri="{FF2B5EF4-FFF2-40B4-BE49-F238E27FC236}">
              <a16:creationId xmlns:a16="http://schemas.microsoft.com/office/drawing/2014/main" id="{00000000-0008-0000-0300-00008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04" name="TextBox 1">
          <a:extLst>
            <a:ext uri="{FF2B5EF4-FFF2-40B4-BE49-F238E27FC236}">
              <a16:creationId xmlns:a16="http://schemas.microsoft.com/office/drawing/2014/main" id="{00000000-0008-0000-0300-00008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05" name="TextBox 1">
          <a:extLst>
            <a:ext uri="{FF2B5EF4-FFF2-40B4-BE49-F238E27FC236}">
              <a16:creationId xmlns:a16="http://schemas.microsoft.com/office/drawing/2014/main" id="{00000000-0008-0000-0300-00008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06" name="TextBox 1">
          <a:extLst>
            <a:ext uri="{FF2B5EF4-FFF2-40B4-BE49-F238E27FC236}">
              <a16:creationId xmlns:a16="http://schemas.microsoft.com/office/drawing/2014/main" id="{00000000-0008-0000-0300-00008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07" name="TextBox 1">
          <a:extLst>
            <a:ext uri="{FF2B5EF4-FFF2-40B4-BE49-F238E27FC236}">
              <a16:creationId xmlns:a16="http://schemas.microsoft.com/office/drawing/2014/main" id="{00000000-0008-0000-0300-00008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08" name="TextBox 1">
          <a:extLst>
            <a:ext uri="{FF2B5EF4-FFF2-40B4-BE49-F238E27FC236}">
              <a16:creationId xmlns:a16="http://schemas.microsoft.com/office/drawing/2014/main" id="{00000000-0008-0000-0300-00008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09" name="TextBox 1">
          <a:extLst>
            <a:ext uri="{FF2B5EF4-FFF2-40B4-BE49-F238E27FC236}">
              <a16:creationId xmlns:a16="http://schemas.microsoft.com/office/drawing/2014/main" id="{00000000-0008-0000-0300-00008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10" name="TextBox 1">
          <a:extLst>
            <a:ext uri="{FF2B5EF4-FFF2-40B4-BE49-F238E27FC236}">
              <a16:creationId xmlns:a16="http://schemas.microsoft.com/office/drawing/2014/main" id="{00000000-0008-0000-0300-00008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11" name="TextBox 1">
          <a:extLst>
            <a:ext uri="{FF2B5EF4-FFF2-40B4-BE49-F238E27FC236}">
              <a16:creationId xmlns:a16="http://schemas.microsoft.com/office/drawing/2014/main" id="{00000000-0008-0000-0300-00008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12" name="TextBox 1">
          <a:extLst>
            <a:ext uri="{FF2B5EF4-FFF2-40B4-BE49-F238E27FC236}">
              <a16:creationId xmlns:a16="http://schemas.microsoft.com/office/drawing/2014/main" id="{00000000-0008-0000-0300-00008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13" name="TextBox 1">
          <a:extLst>
            <a:ext uri="{FF2B5EF4-FFF2-40B4-BE49-F238E27FC236}">
              <a16:creationId xmlns:a16="http://schemas.microsoft.com/office/drawing/2014/main" id="{00000000-0008-0000-0300-00008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14" name="TextBox 1">
          <a:extLst>
            <a:ext uri="{FF2B5EF4-FFF2-40B4-BE49-F238E27FC236}">
              <a16:creationId xmlns:a16="http://schemas.microsoft.com/office/drawing/2014/main" id="{00000000-0008-0000-0300-00008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15" name="TextBox 11">
          <a:extLst>
            <a:ext uri="{FF2B5EF4-FFF2-40B4-BE49-F238E27FC236}">
              <a16:creationId xmlns:a16="http://schemas.microsoft.com/office/drawing/2014/main" id="{00000000-0008-0000-0300-00008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16" name="TextBox 1">
          <a:extLst>
            <a:ext uri="{FF2B5EF4-FFF2-40B4-BE49-F238E27FC236}">
              <a16:creationId xmlns:a16="http://schemas.microsoft.com/office/drawing/2014/main" id="{00000000-0008-0000-0300-00009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17" name="TextBox 1">
          <a:extLst>
            <a:ext uri="{FF2B5EF4-FFF2-40B4-BE49-F238E27FC236}">
              <a16:creationId xmlns:a16="http://schemas.microsoft.com/office/drawing/2014/main" id="{00000000-0008-0000-0300-00009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18" name="TextBox 1">
          <a:extLst>
            <a:ext uri="{FF2B5EF4-FFF2-40B4-BE49-F238E27FC236}">
              <a16:creationId xmlns:a16="http://schemas.microsoft.com/office/drawing/2014/main" id="{00000000-0008-0000-0300-00009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19" name="TextBox 1">
          <a:extLst>
            <a:ext uri="{FF2B5EF4-FFF2-40B4-BE49-F238E27FC236}">
              <a16:creationId xmlns:a16="http://schemas.microsoft.com/office/drawing/2014/main" id="{00000000-0008-0000-0300-00009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20" name="TextBox 1">
          <a:extLst>
            <a:ext uri="{FF2B5EF4-FFF2-40B4-BE49-F238E27FC236}">
              <a16:creationId xmlns:a16="http://schemas.microsoft.com/office/drawing/2014/main" id="{00000000-0008-0000-0300-00009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21" name="TextBox 1">
          <a:extLst>
            <a:ext uri="{FF2B5EF4-FFF2-40B4-BE49-F238E27FC236}">
              <a16:creationId xmlns:a16="http://schemas.microsoft.com/office/drawing/2014/main" id="{00000000-0008-0000-0300-00009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22" name="TextBox 1">
          <a:extLst>
            <a:ext uri="{FF2B5EF4-FFF2-40B4-BE49-F238E27FC236}">
              <a16:creationId xmlns:a16="http://schemas.microsoft.com/office/drawing/2014/main" id="{00000000-0008-0000-0300-00009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23" name="TextBox 1">
          <a:extLst>
            <a:ext uri="{FF2B5EF4-FFF2-40B4-BE49-F238E27FC236}">
              <a16:creationId xmlns:a16="http://schemas.microsoft.com/office/drawing/2014/main" id="{00000000-0008-0000-0300-00009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24" name="TextBox 1">
          <a:extLst>
            <a:ext uri="{FF2B5EF4-FFF2-40B4-BE49-F238E27FC236}">
              <a16:creationId xmlns:a16="http://schemas.microsoft.com/office/drawing/2014/main" id="{00000000-0008-0000-0300-00009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25" name="TextBox 1">
          <a:extLst>
            <a:ext uri="{FF2B5EF4-FFF2-40B4-BE49-F238E27FC236}">
              <a16:creationId xmlns:a16="http://schemas.microsoft.com/office/drawing/2014/main" id="{00000000-0008-0000-0300-00009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26" name="TextBox 1">
          <a:extLst>
            <a:ext uri="{FF2B5EF4-FFF2-40B4-BE49-F238E27FC236}">
              <a16:creationId xmlns:a16="http://schemas.microsoft.com/office/drawing/2014/main" id="{00000000-0008-0000-0300-00009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27" name="TextBox 1">
          <a:extLst>
            <a:ext uri="{FF2B5EF4-FFF2-40B4-BE49-F238E27FC236}">
              <a16:creationId xmlns:a16="http://schemas.microsoft.com/office/drawing/2014/main" id="{00000000-0008-0000-0300-00009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28" name="TextBox 1">
          <a:extLst>
            <a:ext uri="{FF2B5EF4-FFF2-40B4-BE49-F238E27FC236}">
              <a16:creationId xmlns:a16="http://schemas.microsoft.com/office/drawing/2014/main" id="{00000000-0008-0000-0300-00009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29" name="TextBox 1">
          <a:extLst>
            <a:ext uri="{FF2B5EF4-FFF2-40B4-BE49-F238E27FC236}">
              <a16:creationId xmlns:a16="http://schemas.microsoft.com/office/drawing/2014/main" id="{00000000-0008-0000-0300-00009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30" name="TextBox 1">
          <a:extLst>
            <a:ext uri="{FF2B5EF4-FFF2-40B4-BE49-F238E27FC236}">
              <a16:creationId xmlns:a16="http://schemas.microsoft.com/office/drawing/2014/main" id="{00000000-0008-0000-0300-00009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31" name="TextBox 1">
          <a:extLst>
            <a:ext uri="{FF2B5EF4-FFF2-40B4-BE49-F238E27FC236}">
              <a16:creationId xmlns:a16="http://schemas.microsoft.com/office/drawing/2014/main" id="{00000000-0008-0000-0300-00009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32" name="TextBox 1">
          <a:extLst>
            <a:ext uri="{FF2B5EF4-FFF2-40B4-BE49-F238E27FC236}">
              <a16:creationId xmlns:a16="http://schemas.microsoft.com/office/drawing/2014/main" id="{00000000-0008-0000-0300-0000A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33" name="TextBox 1">
          <a:extLst>
            <a:ext uri="{FF2B5EF4-FFF2-40B4-BE49-F238E27FC236}">
              <a16:creationId xmlns:a16="http://schemas.microsoft.com/office/drawing/2014/main" id="{00000000-0008-0000-0300-0000A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34" name="TextBox 11">
          <a:extLst>
            <a:ext uri="{FF2B5EF4-FFF2-40B4-BE49-F238E27FC236}">
              <a16:creationId xmlns:a16="http://schemas.microsoft.com/office/drawing/2014/main" id="{00000000-0008-0000-0300-0000A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35" name="TextBox 1">
          <a:extLst>
            <a:ext uri="{FF2B5EF4-FFF2-40B4-BE49-F238E27FC236}">
              <a16:creationId xmlns:a16="http://schemas.microsoft.com/office/drawing/2014/main" id="{00000000-0008-0000-0300-0000A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36" name="TextBox 1">
          <a:extLst>
            <a:ext uri="{FF2B5EF4-FFF2-40B4-BE49-F238E27FC236}">
              <a16:creationId xmlns:a16="http://schemas.microsoft.com/office/drawing/2014/main" id="{00000000-0008-0000-0300-0000A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37" name="TextBox 1">
          <a:extLst>
            <a:ext uri="{FF2B5EF4-FFF2-40B4-BE49-F238E27FC236}">
              <a16:creationId xmlns:a16="http://schemas.microsoft.com/office/drawing/2014/main" id="{00000000-0008-0000-0300-0000A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38" name="TextBox 1">
          <a:extLst>
            <a:ext uri="{FF2B5EF4-FFF2-40B4-BE49-F238E27FC236}">
              <a16:creationId xmlns:a16="http://schemas.microsoft.com/office/drawing/2014/main" id="{00000000-0008-0000-0300-0000A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39" name="TextBox 1">
          <a:extLst>
            <a:ext uri="{FF2B5EF4-FFF2-40B4-BE49-F238E27FC236}">
              <a16:creationId xmlns:a16="http://schemas.microsoft.com/office/drawing/2014/main" id="{00000000-0008-0000-0300-0000A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40" name="TextBox 1">
          <a:extLst>
            <a:ext uri="{FF2B5EF4-FFF2-40B4-BE49-F238E27FC236}">
              <a16:creationId xmlns:a16="http://schemas.microsoft.com/office/drawing/2014/main" id="{00000000-0008-0000-0300-0000A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41" name="TextBox 1">
          <a:extLst>
            <a:ext uri="{FF2B5EF4-FFF2-40B4-BE49-F238E27FC236}">
              <a16:creationId xmlns:a16="http://schemas.microsoft.com/office/drawing/2014/main" id="{00000000-0008-0000-0300-0000A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42" name="TextBox 1">
          <a:extLst>
            <a:ext uri="{FF2B5EF4-FFF2-40B4-BE49-F238E27FC236}">
              <a16:creationId xmlns:a16="http://schemas.microsoft.com/office/drawing/2014/main" id="{00000000-0008-0000-0300-0000A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43" name="TextBox 1">
          <a:extLst>
            <a:ext uri="{FF2B5EF4-FFF2-40B4-BE49-F238E27FC236}">
              <a16:creationId xmlns:a16="http://schemas.microsoft.com/office/drawing/2014/main" id="{00000000-0008-0000-0300-0000A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44" name="TextBox 1">
          <a:extLst>
            <a:ext uri="{FF2B5EF4-FFF2-40B4-BE49-F238E27FC236}">
              <a16:creationId xmlns:a16="http://schemas.microsoft.com/office/drawing/2014/main" id="{00000000-0008-0000-0300-0000A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45" name="TextBox 1">
          <a:extLst>
            <a:ext uri="{FF2B5EF4-FFF2-40B4-BE49-F238E27FC236}">
              <a16:creationId xmlns:a16="http://schemas.microsoft.com/office/drawing/2014/main" id="{00000000-0008-0000-0300-0000A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46" name="TextBox 1">
          <a:extLst>
            <a:ext uri="{FF2B5EF4-FFF2-40B4-BE49-F238E27FC236}">
              <a16:creationId xmlns:a16="http://schemas.microsoft.com/office/drawing/2014/main" id="{00000000-0008-0000-0300-0000A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47" name="TextBox 1">
          <a:extLst>
            <a:ext uri="{FF2B5EF4-FFF2-40B4-BE49-F238E27FC236}">
              <a16:creationId xmlns:a16="http://schemas.microsoft.com/office/drawing/2014/main" id="{00000000-0008-0000-0300-0000A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48" name="TextBox 1">
          <a:extLst>
            <a:ext uri="{FF2B5EF4-FFF2-40B4-BE49-F238E27FC236}">
              <a16:creationId xmlns:a16="http://schemas.microsoft.com/office/drawing/2014/main" id="{00000000-0008-0000-0300-0000B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49" name="TextBox 1">
          <a:extLst>
            <a:ext uri="{FF2B5EF4-FFF2-40B4-BE49-F238E27FC236}">
              <a16:creationId xmlns:a16="http://schemas.microsoft.com/office/drawing/2014/main" id="{00000000-0008-0000-0300-0000B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50" name="TextBox 1">
          <a:extLst>
            <a:ext uri="{FF2B5EF4-FFF2-40B4-BE49-F238E27FC236}">
              <a16:creationId xmlns:a16="http://schemas.microsoft.com/office/drawing/2014/main" id="{00000000-0008-0000-0300-0000B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51" name="TextBox 1">
          <a:extLst>
            <a:ext uri="{FF2B5EF4-FFF2-40B4-BE49-F238E27FC236}">
              <a16:creationId xmlns:a16="http://schemas.microsoft.com/office/drawing/2014/main" id="{00000000-0008-0000-0300-0000B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52" name="TextBox 1">
          <a:extLst>
            <a:ext uri="{FF2B5EF4-FFF2-40B4-BE49-F238E27FC236}">
              <a16:creationId xmlns:a16="http://schemas.microsoft.com/office/drawing/2014/main" id="{00000000-0008-0000-0300-0000B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53" name="TextBox 1">
          <a:extLst>
            <a:ext uri="{FF2B5EF4-FFF2-40B4-BE49-F238E27FC236}">
              <a16:creationId xmlns:a16="http://schemas.microsoft.com/office/drawing/2014/main" id="{00000000-0008-0000-0300-0000B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54" name="TextBox 11">
          <a:extLst>
            <a:ext uri="{FF2B5EF4-FFF2-40B4-BE49-F238E27FC236}">
              <a16:creationId xmlns:a16="http://schemas.microsoft.com/office/drawing/2014/main" id="{00000000-0008-0000-0300-0000B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55" name="TextBox 1">
          <a:extLst>
            <a:ext uri="{FF2B5EF4-FFF2-40B4-BE49-F238E27FC236}">
              <a16:creationId xmlns:a16="http://schemas.microsoft.com/office/drawing/2014/main" id="{00000000-0008-0000-0300-0000B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56" name="TextBox 1">
          <a:extLst>
            <a:ext uri="{FF2B5EF4-FFF2-40B4-BE49-F238E27FC236}">
              <a16:creationId xmlns:a16="http://schemas.microsoft.com/office/drawing/2014/main" id="{00000000-0008-0000-0300-0000B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57" name="TextBox 1">
          <a:extLst>
            <a:ext uri="{FF2B5EF4-FFF2-40B4-BE49-F238E27FC236}">
              <a16:creationId xmlns:a16="http://schemas.microsoft.com/office/drawing/2014/main" id="{00000000-0008-0000-0300-0000B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58" name="TextBox 1">
          <a:extLst>
            <a:ext uri="{FF2B5EF4-FFF2-40B4-BE49-F238E27FC236}">
              <a16:creationId xmlns:a16="http://schemas.microsoft.com/office/drawing/2014/main" id="{00000000-0008-0000-0300-0000B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59" name="TextBox 1">
          <a:extLst>
            <a:ext uri="{FF2B5EF4-FFF2-40B4-BE49-F238E27FC236}">
              <a16:creationId xmlns:a16="http://schemas.microsoft.com/office/drawing/2014/main" id="{00000000-0008-0000-0300-0000B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60" name="TextBox 1">
          <a:extLst>
            <a:ext uri="{FF2B5EF4-FFF2-40B4-BE49-F238E27FC236}">
              <a16:creationId xmlns:a16="http://schemas.microsoft.com/office/drawing/2014/main" id="{00000000-0008-0000-0300-0000B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61" name="TextBox 1">
          <a:extLst>
            <a:ext uri="{FF2B5EF4-FFF2-40B4-BE49-F238E27FC236}">
              <a16:creationId xmlns:a16="http://schemas.microsoft.com/office/drawing/2014/main" id="{00000000-0008-0000-0300-0000B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62" name="TextBox 1">
          <a:extLst>
            <a:ext uri="{FF2B5EF4-FFF2-40B4-BE49-F238E27FC236}">
              <a16:creationId xmlns:a16="http://schemas.microsoft.com/office/drawing/2014/main" id="{00000000-0008-0000-0300-0000B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63" name="TextBox 1">
          <a:extLst>
            <a:ext uri="{FF2B5EF4-FFF2-40B4-BE49-F238E27FC236}">
              <a16:creationId xmlns:a16="http://schemas.microsoft.com/office/drawing/2014/main" id="{00000000-0008-0000-0300-0000B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64" name="TextBox 1">
          <a:extLst>
            <a:ext uri="{FF2B5EF4-FFF2-40B4-BE49-F238E27FC236}">
              <a16:creationId xmlns:a16="http://schemas.microsoft.com/office/drawing/2014/main" id="{00000000-0008-0000-0300-0000C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65" name="TextBox 1">
          <a:extLst>
            <a:ext uri="{FF2B5EF4-FFF2-40B4-BE49-F238E27FC236}">
              <a16:creationId xmlns:a16="http://schemas.microsoft.com/office/drawing/2014/main" id="{00000000-0008-0000-0300-0000C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66" name="TextBox 1">
          <a:extLst>
            <a:ext uri="{FF2B5EF4-FFF2-40B4-BE49-F238E27FC236}">
              <a16:creationId xmlns:a16="http://schemas.microsoft.com/office/drawing/2014/main" id="{00000000-0008-0000-0300-0000C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67" name="TextBox 1">
          <a:extLst>
            <a:ext uri="{FF2B5EF4-FFF2-40B4-BE49-F238E27FC236}">
              <a16:creationId xmlns:a16="http://schemas.microsoft.com/office/drawing/2014/main" id="{00000000-0008-0000-0300-0000C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68" name="TextBox 1">
          <a:extLst>
            <a:ext uri="{FF2B5EF4-FFF2-40B4-BE49-F238E27FC236}">
              <a16:creationId xmlns:a16="http://schemas.microsoft.com/office/drawing/2014/main" id="{00000000-0008-0000-0300-0000C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69" name="TextBox 1">
          <a:extLst>
            <a:ext uri="{FF2B5EF4-FFF2-40B4-BE49-F238E27FC236}">
              <a16:creationId xmlns:a16="http://schemas.microsoft.com/office/drawing/2014/main" id="{00000000-0008-0000-0300-0000C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70" name="TextBox 1">
          <a:extLst>
            <a:ext uri="{FF2B5EF4-FFF2-40B4-BE49-F238E27FC236}">
              <a16:creationId xmlns:a16="http://schemas.microsoft.com/office/drawing/2014/main" id="{00000000-0008-0000-0300-0000C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71" name="TextBox 1">
          <a:extLst>
            <a:ext uri="{FF2B5EF4-FFF2-40B4-BE49-F238E27FC236}">
              <a16:creationId xmlns:a16="http://schemas.microsoft.com/office/drawing/2014/main" id="{00000000-0008-0000-0300-0000C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72" name="TextBox 1">
          <a:extLst>
            <a:ext uri="{FF2B5EF4-FFF2-40B4-BE49-F238E27FC236}">
              <a16:creationId xmlns:a16="http://schemas.microsoft.com/office/drawing/2014/main" id="{00000000-0008-0000-0300-0000C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73" name="TextBox 9672">
          <a:extLst>
            <a:ext uri="{FF2B5EF4-FFF2-40B4-BE49-F238E27FC236}">
              <a16:creationId xmlns:a16="http://schemas.microsoft.com/office/drawing/2014/main" id="{00000000-0008-0000-0300-0000C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74" name="TextBox 1">
          <a:extLst>
            <a:ext uri="{FF2B5EF4-FFF2-40B4-BE49-F238E27FC236}">
              <a16:creationId xmlns:a16="http://schemas.microsoft.com/office/drawing/2014/main" id="{00000000-0008-0000-0300-0000C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75" name="TextBox 1">
          <a:extLst>
            <a:ext uri="{FF2B5EF4-FFF2-40B4-BE49-F238E27FC236}">
              <a16:creationId xmlns:a16="http://schemas.microsoft.com/office/drawing/2014/main" id="{00000000-0008-0000-0300-0000C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76" name="TextBox 1">
          <a:extLst>
            <a:ext uri="{FF2B5EF4-FFF2-40B4-BE49-F238E27FC236}">
              <a16:creationId xmlns:a16="http://schemas.microsoft.com/office/drawing/2014/main" id="{00000000-0008-0000-0300-0000C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77" name="TextBox 1">
          <a:extLst>
            <a:ext uri="{FF2B5EF4-FFF2-40B4-BE49-F238E27FC236}">
              <a16:creationId xmlns:a16="http://schemas.microsoft.com/office/drawing/2014/main" id="{00000000-0008-0000-0300-0000C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78" name="TextBox 1">
          <a:extLst>
            <a:ext uri="{FF2B5EF4-FFF2-40B4-BE49-F238E27FC236}">
              <a16:creationId xmlns:a16="http://schemas.microsoft.com/office/drawing/2014/main" id="{00000000-0008-0000-0300-0000C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79" name="TextBox 1">
          <a:extLst>
            <a:ext uri="{FF2B5EF4-FFF2-40B4-BE49-F238E27FC236}">
              <a16:creationId xmlns:a16="http://schemas.microsoft.com/office/drawing/2014/main" id="{00000000-0008-0000-0300-0000C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80" name="TextBox 1">
          <a:extLst>
            <a:ext uri="{FF2B5EF4-FFF2-40B4-BE49-F238E27FC236}">
              <a16:creationId xmlns:a16="http://schemas.microsoft.com/office/drawing/2014/main" id="{00000000-0008-0000-0300-0000D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81" name="TextBox 1">
          <a:extLst>
            <a:ext uri="{FF2B5EF4-FFF2-40B4-BE49-F238E27FC236}">
              <a16:creationId xmlns:a16="http://schemas.microsoft.com/office/drawing/2014/main" id="{00000000-0008-0000-0300-0000D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82" name="TextBox 1">
          <a:extLst>
            <a:ext uri="{FF2B5EF4-FFF2-40B4-BE49-F238E27FC236}">
              <a16:creationId xmlns:a16="http://schemas.microsoft.com/office/drawing/2014/main" id="{00000000-0008-0000-0300-0000D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83" name="TextBox 1">
          <a:extLst>
            <a:ext uri="{FF2B5EF4-FFF2-40B4-BE49-F238E27FC236}">
              <a16:creationId xmlns:a16="http://schemas.microsoft.com/office/drawing/2014/main" id="{00000000-0008-0000-0300-0000D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84" name="TextBox 1">
          <a:extLst>
            <a:ext uri="{FF2B5EF4-FFF2-40B4-BE49-F238E27FC236}">
              <a16:creationId xmlns:a16="http://schemas.microsoft.com/office/drawing/2014/main" id="{00000000-0008-0000-0300-0000D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85" name="TextBox 1">
          <a:extLst>
            <a:ext uri="{FF2B5EF4-FFF2-40B4-BE49-F238E27FC236}">
              <a16:creationId xmlns:a16="http://schemas.microsoft.com/office/drawing/2014/main" id="{00000000-0008-0000-0300-0000D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86" name="TextBox 1">
          <a:extLst>
            <a:ext uri="{FF2B5EF4-FFF2-40B4-BE49-F238E27FC236}">
              <a16:creationId xmlns:a16="http://schemas.microsoft.com/office/drawing/2014/main" id="{00000000-0008-0000-0300-0000D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87" name="TextBox 1">
          <a:extLst>
            <a:ext uri="{FF2B5EF4-FFF2-40B4-BE49-F238E27FC236}">
              <a16:creationId xmlns:a16="http://schemas.microsoft.com/office/drawing/2014/main" id="{00000000-0008-0000-0300-0000D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88" name="TextBox 1">
          <a:extLst>
            <a:ext uri="{FF2B5EF4-FFF2-40B4-BE49-F238E27FC236}">
              <a16:creationId xmlns:a16="http://schemas.microsoft.com/office/drawing/2014/main" id="{00000000-0008-0000-0300-0000D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89" name="TextBox 1">
          <a:extLst>
            <a:ext uri="{FF2B5EF4-FFF2-40B4-BE49-F238E27FC236}">
              <a16:creationId xmlns:a16="http://schemas.microsoft.com/office/drawing/2014/main" id="{00000000-0008-0000-0300-0000D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90" name="TextBox 1">
          <a:extLst>
            <a:ext uri="{FF2B5EF4-FFF2-40B4-BE49-F238E27FC236}">
              <a16:creationId xmlns:a16="http://schemas.microsoft.com/office/drawing/2014/main" id="{00000000-0008-0000-0300-0000D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91" name="TextBox 1">
          <a:extLst>
            <a:ext uri="{FF2B5EF4-FFF2-40B4-BE49-F238E27FC236}">
              <a16:creationId xmlns:a16="http://schemas.microsoft.com/office/drawing/2014/main" id="{00000000-0008-0000-0300-0000D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92" name="TextBox 11">
          <a:extLst>
            <a:ext uri="{FF2B5EF4-FFF2-40B4-BE49-F238E27FC236}">
              <a16:creationId xmlns:a16="http://schemas.microsoft.com/office/drawing/2014/main" id="{00000000-0008-0000-0300-0000D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93" name="TextBox 1">
          <a:extLst>
            <a:ext uri="{FF2B5EF4-FFF2-40B4-BE49-F238E27FC236}">
              <a16:creationId xmlns:a16="http://schemas.microsoft.com/office/drawing/2014/main" id="{00000000-0008-0000-0300-0000D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94" name="TextBox 1">
          <a:extLst>
            <a:ext uri="{FF2B5EF4-FFF2-40B4-BE49-F238E27FC236}">
              <a16:creationId xmlns:a16="http://schemas.microsoft.com/office/drawing/2014/main" id="{00000000-0008-0000-0300-0000D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95" name="TextBox 1">
          <a:extLst>
            <a:ext uri="{FF2B5EF4-FFF2-40B4-BE49-F238E27FC236}">
              <a16:creationId xmlns:a16="http://schemas.microsoft.com/office/drawing/2014/main" id="{00000000-0008-0000-0300-0000D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96" name="TextBox 1">
          <a:extLst>
            <a:ext uri="{FF2B5EF4-FFF2-40B4-BE49-F238E27FC236}">
              <a16:creationId xmlns:a16="http://schemas.microsoft.com/office/drawing/2014/main" id="{00000000-0008-0000-0300-0000E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97" name="TextBox 1">
          <a:extLst>
            <a:ext uri="{FF2B5EF4-FFF2-40B4-BE49-F238E27FC236}">
              <a16:creationId xmlns:a16="http://schemas.microsoft.com/office/drawing/2014/main" id="{00000000-0008-0000-0300-0000E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98" name="TextBox 1">
          <a:extLst>
            <a:ext uri="{FF2B5EF4-FFF2-40B4-BE49-F238E27FC236}">
              <a16:creationId xmlns:a16="http://schemas.microsoft.com/office/drawing/2014/main" id="{00000000-0008-0000-0300-0000E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699" name="TextBox 1">
          <a:extLst>
            <a:ext uri="{FF2B5EF4-FFF2-40B4-BE49-F238E27FC236}">
              <a16:creationId xmlns:a16="http://schemas.microsoft.com/office/drawing/2014/main" id="{00000000-0008-0000-0300-0000E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00" name="TextBox 1">
          <a:extLst>
            <a:ext uri="{FF2B5EF4-FFF2-40B4-BE49-F238E27FC236}">
              <a16:creationId xmlns:a16="http://schemas.microsoft.com/office/drawing/2014/main" id="{00000000-0008-0000-0300-0000E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01" name="TextBox 1">
          <a:extLst>
            <a:ext uri="{FF2B5EF4-FFF2-40B4-BE49-F238E27FC236}">
              <a16:creationId xmlns:a16="http://schemas.microsoft.com/office/drawing/2014/main" id="{00000000-0008-0000-0300-0000E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02" name="TextBox 1">
          <a:extLst>
            <a:ext uri="{FF2B5EF4-FFF2-40B4-BE49-F238E27FC236}">
              <a16:creationId xmlns:a16="http://schemas.microsoft.com/office/drawing/2014/main" id="{00000000-0008-0000-0300-0000E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03" name="TextBox 1">
          <a:extLst>
            <a:ext uri="{FF2B5EF4-FFF2-40B4-BE49-F238E27FC236}">
              <a16:creationId xmlns:a16="http://schemas.microsoft.com/office/drawing/2014/main" id="{00000000-0008-0000-0300-0000E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04" name="TextBox 1">
          <a:extLst>
            <a:ext uri="{FF2B5EF4-FFF2-40B4-BE49-F238E27FC236}">
              <a16:creationId xmlns:a16="http://schemas.microsoft.com/office/drawing/2014/main" id="{00000000-0008-0000-0300-0000E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05" name="TextBox 1">
          <a:extLst>
            <a:ext uri="{FF2B5EF4-FFF2-40B4-BE49-F238E27FC236}">
              <a16:creationId xmlns:a16="http://schemas.microsoft.com/office/drawing/2014/main" id="{00000000-0008-0000-0300-0000E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06" name="TextBox 1">
          <a:extLst>
            <a:ext uri="{FF2B5EF4-FFF2-40B4-BE49-F238E27FC236}">
              <a16:creationId xmlns:a16="http://schemas.microsoft.com/office/drawing/2014/main" id="{00000000-0008-0000-0300-0000E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07" name="TextBox 1">
          <a:extLst>
            <a:ext uri="{FF2B5EF4-FFF2-40B4-BE49-F238E27FC236}">
              <a16:creationId xmlns:a16="http://schemas.microsoft.com/office/drawing/2014/main" id="{00000000-0008-0000-0300-0000E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08" name="TextBox 1">
          <a:extLst>
            <a:ext uri="{FF2B5EF4-FFF2-40B4-BE49-F238E27FC236}">
              <a16:creationId xmlns:a16="http://schemas.microsoft.com/office/drawing/2014/main" id="{00000000-0008-0000-0300-0000E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09" name="TextBox 1">
          <a:extLst>
            <a:ext uri="{FF2B5EF4-FFF2-40B4-BE49-F238E27FC236}">
              <a16:creationId xmlns:a16="http://schemas.microsoft.com/office/drawing/2014/main" id="{00000000-0008-0000-0300-0000E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10" name="TextBox 1">
          <a:extLst>
            <a:ext uri="{FF2B5EF4-FFF2-40B4-BE49-F238E27FC236}">
              <a16:creationId xmlns:a16="http://schemas.microsoft.com/office/drawing/2014/main" id="{00000000-0008-0000-0300-0000E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11" name="TextBox 11">
          <a:extLst>
            <a:ext uri="{FF2B5EF4-FFF2-40B4-BE49-F238E27FC236}">
              <a16:creationId xmlns:a16="http://schemas.microsoft.com/office/drawing/2014/main" id="{00000000-0008-0000-0300-0000E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12" name="TextBox 1">
          <a:extLst>
            <a:ext uri="{FF2B5EF4-FFF2-40B4-BE49-F238E27FC236}">
              <a16:creationId xmlns:a16="http://schemas.microsoft.com/office/drawing/2014/main" id="{00000000-0008-0000-0300-0000F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13" name="TextBox 1">
          <a:extLst>
            <a:ext uri="{FF2B5EF4-FFF2-40B4-BE49-F238E27FC236}">
              <a16:creationId xmlns:a16="http://schemas.microsoft.com/office/drawing/2014/main" id="{00000000-0008-0000-0300-0000F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14" name="TextBox 1">
          <a:extLst>
            <a:ext uri="{FF2B5EF4-FFF2-40B4-BE49-F238E27FC236}">
              <a16:creationId xmlns:a16="http://schemas.microsoft.com/office/drawing/2014/main" id="{00000000-0008-0000-0300-0000F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15" name="TextBox 1">
          <a:extLst>
            <a:ext uri="{FF2B5EF4-FFF2-40B4-BE49-F238E27FC236}">
              <a16:creationId xmlns:a16="http://schemas.microsoft.com/office/drawing/2014/main" id="{00000000-0008-0000-0300-0000F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16" name="TextBox 1">
          <a:extLst>
            <a:ext uri="{FF2B5EF4-FFF2-40B4-BE49-F238E27FC236}">
              <a16:creationId xmlns:a16="http://schemas.microsoft.com/office/drawing/2014/main" id="{00000000-0008-0000-0300-0000F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17" name="TextBox 1">
          <a:extLst>
            <a:ext uri="{FF2B5EF4-FFF2-40B4-BE49-F238E27FC236}">
              <a16:creationId xmlns:a16="http://schemas.microsoft.com/office/drawing/2014/main" id="{00000000-0008-0000-0300-0000F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18" name="TextBox 1">
          <a:extLst>
            <a:ext uri="{FF2B5EF4-FFF2-40B4-BE49-F238E27FC236}">
              <a16:creationId xmlns:a16="http://schemas.microsoft.com/office/drawing/2014/main" id="{00000000-0008-0000-0300-0000F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19" name="TextBox 1">
          <a:extLst>
            <a:ext uri="{FF2B5EF4-FFF2-40B4-BE49-F238E27FC236}">
              <a16:creationId xmlns:a16="http://schemas.microsoft.com/office/drawing/2014/main" id="{00000000-0008-0000-0300-0000F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20" name="TextBox 1">
          <a:extLst>
            <a:ext uri="{FF2B5EF4-FFF2-40B4-BE49-F238E27FC236}">
              <a16:creationId xmlns:a16="http://schemas.microsoft.com/office/drawing/2014/main" id="{00000000-0008-0000-0300-0000F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21" name="TextBox 1">
          <a:extLst>
            <a:ext uri="{FF2B5EF4-FFF2-40B4-BE49-F238E27FC236}">
              <a16:creationId xmlns:a16="http://schemas.microsoft.com/office/drawing/2014/main" id="{00000000-0008-0000-0300-0000F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22" name="TextBox 1">
          <a:extLst>
            <a:ext uri="{FF2B5EF4-FFF2-40B4-BE49-F238E27FC236}">
              <a16:creationId xmlns:a16="http://schemas.microsoft.com/office/drawing/2014/main" id="{00000000-0008-0000-0300-0000F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23" name="TextBox 1">
          <a:extLst>
            <a:ext uri="{FF2B5EF4-FFF2-40B4-BE49-F238E27FC236}">
              <a16:creationId xmlns:a16="http://schemas.microsoft.com/office/drawing/2014/main" id="{00000000-0008-0000-0300-0000F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24" name="TextBox 1">
          <a:extLst>
            <a:ext uri="{FF2B5EF4-FFF2-40B4-BE49-F238E27FC236}">
              <a16:creationId xmlns:a16="http://schemas.microsoft.com/office/drawing/2014/main" id="{00000000-0008-0000-0300-0000F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25" name="TextBox 1">
          <a:extLst>
            <a:ext uri="{FF2B5EF4-FFF2-40B4-BE49-F238E27FC236}">
              <a16:creationId xmlns:a16="http://schemas.microsoft.com/office/drawing/2014/main" id="{00000000-0008-0000-0300-0000F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26" name="TextBox 1">
          <a:extLst>
            <a:ext uri="{FF2B5EF4-FFF2-40B4-BE49-F238E27FC236}">
              <a16:creationId xmlns:a16="http://schemas.microsoft.com/office/drawing/2014/main" id="{00000000-0008-0000-0300-0000F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27" name="TextBox 1">
          <a:extLst>
            <a:ext uri="{FF2B5EF4-FFF2-40B4-BE49-F238E27FC236}">
              <a16:creationId xmlns:a16="http://schemas.microsoft.com/office/drawing/2014/main" id="{00000000-0008-0000-0300-0000F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28" name="TextBox 1">
          <a:extLst>
            <a:ext uri="{FF2B5EF4-FFF2-40B4-BE49-F238E27FC236}">
              <a16:creationId xmlns:a16="http://schemas.microsoft.com/office/drawing/2014/main" id="{00000000-0008-0000-0300-00000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29" name="TextBox 1">
          <a:extLst>
            <a:ext uri="{FF2B5EF4-FFF2-40B4-BE49-F238E27FC236}">
              <a16:creationId xmlns:a16="http://schemas.microsoft.com/office/drawing/2014/main" id="{00000000-0008-0000-0300-00000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30" name="TextBox 1">
          <a:extLst>
            <a:ext uri="{FF2B5EF4-FFF2-40B4-BE49-F238E27FC236}">
              <a16:creationId xmlns:a16="http://schemas.microsoft.com/office/drawing/2014/main" id="{00000000-0008-0000-0300-00000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31" name="TextBox 11">
          <a:extLst>
            <a:ext uri="{FF2B5EF4-FFF2-40B4-BE49-F238E27FC236}">
              <a16:creationId xmlns:a16="http://schemas.microsoft.com/office/drawing/2014/main" id="{00000000-0008-0000-0300-00000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32" name="TextBox 1">
          <a:extLst>
            <a:ext uri="{FF2B5EF4-FFF2-40B4-BE49-F238E27FC236}">
              <a16:creationId xmlns:a16="http://schemas.microsoft.com/office/drawing/2014/main" id="{00000000-0008-0000-0300-00000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33" name="TextBox 1">
          <a:extLst>
            <a:ext uri="{FF2B5EF4-FFF2-40B4-BE49-F238E27FC236}">
              <a16:creationId xmlns:a16="http://schemas.microsoft.com/office/drawing/2014/main" id="{00000000-0008-0000-0300-00000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34" name="TextBox 1">
          <a:extLst>
            <a:ext uri="{FF2B5EF4-FFF2-40B4-BE49-F238E27FC236}">
              <a16:creationId xmlns:a16="http://schemas.microsoft.com/office/drawing/2014/main" id="{00000000-0008-0000-0300-00000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35" name="TextBox 1">
          <a:extLst>
            <a:ext uri="{FF2B5EF4-FFF2-40B4-BE49-F238E27FC236}">
              <a16:creationId xmlns:a16="http://schemas.microsoft.com/office/drawing/2014/main" id="{00000000-0008-0000-0300-00000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36" name="TextBox 1">
          <a:extLst>
            <a:ext uri="{FF2B5EF4-FFF2-40B4-BE49-F238E27FC236}">
              <a16:creationId xmlns:a16="http://schemas.microsoft.com/office/drawing/2014/main" id="{00000000-0008-0000-0300-00000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37" name="TextBox 1">
          <a:extLst>
            <a:ext uri="{FF2B5EF4-FFF2-40B4-BE49-F238E27FC236}">
              <a16:creationId xmlns:a16="http://schemas.microsoft.com/office/drawing/2014/main" id="{00000000-0008-0000-0300-00000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38" name="TextBox 1">
          <a:extLst>
            <a:ext uri="{FF2B5EF4-FFF2-40B4-BE49-F238E27FC236}">
              <a16:creationId xmlns:a16="http://schemas.microsoft.com/office/drawing/2014/main" id="{00000000-0008-0000-0300-00000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39" name="TextBox 1">
          <a:extLst>
            <a:ext uri="{FF2B5EF4-FFF2-40B4-BE49-F238E27FC236}">
              <a16:creationId xmlns:a16="http://schemas.microsoft.com/office/drawing/2014/main" id="{00000000-0008-0000-0300-00000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40" name="TextBox 1">
          <a:extLst>
            <a:ext uri="{FF2B5EF4-FFF2-40B4-BE49-F238E27FC236}">
              <a16:creationId xmlns:a16="http://schemas.microsoft.com/office/drawing/2014/main" id="{00000000-0008-0000-0300-00000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41" name="TextBox 1">
          <a:extLst>
            <a:ext uri="{FF2B5EF4-FFF2-40B4-BE49-F238E27FC236}">
              <a16:creationId xmlns:a16="http://schemas.microsoft.com/office/drawing/2014/main" id="{00000000-0008-0000-0300-00000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42" name="TextBox 1">
          <a:extLst>
            <a:ext uri="{FF2B5EF4-FFF2-40B4-BE49-F238E27FC236}">
              <a16:creationId xmlns:a16="http://schemas.microsoft.com/office/drawing/2014/main" id="{00000000-0008-0000-0300-00000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43" name="TextBox 1">
          <a:extLst>
            <a:ext uri="{FF2B5EF4-FFF2-40B4-BE49-F238E27FC236}">
              <a16:creationId xmlns:a16="http://schemas.microsoft.com/office/drawing/2014/main" id="{00000000-0008-0000-0300-00000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44" name="TextBox 1">
          <a:extLst>
            <a:ext uri="{FF2B5EF4-FFF2-40B4-BE49-F238E27FC236}">
              <a16:creationId xmlns:a16="http://schemas.microsoft.com/office/drawing/2014/main" id="{00000000-0008-0000-0300-00001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45" name="TextBox 1">
          <a:extLst>
            <a:ext uri="{FF2B5EF4-FFF2-40B4-BE49-F238E27FC236}">
              <a16:creationId xmlns:a16="http://schemas.microsoft.com/office/drawing/2014/main" id="{00000000-0008-0000-0300-00001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46" name="TextBox 1">
          <a:extLst>
            <a:ext uri="{FF2B5EF4-FFF2-40B4-BE49-F238E27FC236}">
              <a16:creationId xmlns:a16="http://schemas.microsoft.com/office/drawing/2014/main" id="{00000000-0008-0000-0300-00001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47" name="TextBox 1">
          <a:extLst>
            <a:ext uri="{FF2B5EF4-FFF2-40B4-BE49-F238E27FC236}">
              <a16:creationId xmlns:a16="http://schemas.microsoft.com/office/drawing/2014/main" id="{00000000-0008-0000-0300-00001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48" name="TextBox 1">
          <a:extLst>
            <a:ext uri="{FF2B5EF4-FFF2-40B4-BE49-F238E27FC236}">
              <a16:creationId xmlns:a16="http://schemas.microsoft.com/office/drawing/2014/main" id="{00000000-0008-0000-0300-00001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49" name="TextBox 1">
          <a:extLst>
            <a:ext uri="{FF2B5EF4-FFF2-40B4-BE49-F238E27FC236}">
              <a16:creationId xmlns:a16="http://schemas.microsoft.com/office/drawing/2014/main" id="{00000000-0008-0000-0300-00001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50" name="TextBox 11">
          <a:extLst>
            <a:ext uri="{FF2B5EF4-FFF2-40B4-BE49-F238E27FC236}">
              <a16:creationId xmlns:a16="http://schemas.microsoft.com/office/drawing/2014/main" id="{00000000-0008-0000-0300-00001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51" name="TextBox 1">
          <a:extLst>
            <a:ext uri="{FF2B5EF4-FFF2-40B4-BE49-F238E27FC236}">
              <a16:creationId xmlns:a16="http://schemas.microsoft.com/office/drawing/2014/main" id="{00000000-0008-0000-0300-00001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52" name="TextBox 1">
          <a:extLst>
            <a:ext uri="{FF2B5EF4-FFF2-40B4-BE49-F238E27FC236}">
              <a16:creationId xmlns:a16="http://schemas.microsoft.com/office/drawing/2014/main" id="{00000000-0008-0000-0300-00001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53" name="TextBox 1">
          <a:extLst>
            <a:ext uri="{FF2B5EF4-FFF2-40B4-BE49-F238E27FC236}">
              <a16:creationId xmlns:a16="http://schemas.microsoft.com/office/drawing/2014/main" id="{00000000-0008-0000-0300-00001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54" name="TextBox 1">
          <a:extLst>
            <a:ext uri="{FF2B5EF4-FFF2-40B4-BE49-F238E27FC236}">
              <a16:creationId xmlns:a16="http://schemas.microsoft.com/office/drawing/2014/main" id="{00000000-0008-0000-0300-00001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55" name="TextBox 1">
          <a:extLst>
            <a:ext uri="{FF2B5EF4-FFF2-40B4-BE49-F238E27FC236}">
              <a16:creationId xmlns:a16="http://schemas.microsoft.com/office/drawing/2014/main" id="{00000000-0008-0000-0300-00001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56" name="TextBox 1">
          <a:extLst>
            <a:ext uri="{FF2B5EF4-FFF2-40B4-BE49-F238E27FC236}">
              <a16:creationId xmlns:a16="http://schemas.microsoft.com/office/drawing/2014/main" id="{00000000-0008-0000-0300-00001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57" name="TextBox 1">
          <a:extLst>
            <a:ext uri="{FF2B5EF4-FFF2-40B4-BE49-F238E27FC236}">
              <a16:creationId xmlns:a16="http://schemas.microsoft.com/office/drawing/2014/main" id="{00000000-0008-0000-0300-00001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58" name="TextBox 1">
          <a:extLst>
            <a:ext uri="{FF2B5EF4-FFF2-40B4-BE49-F238E27FC236}">
              <a16:creationId xmlns:a16="http://schemas.microsoft.com/office/drawing/2014/main" id="{00000000-0008-0000-0300-00001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59" name="TextBox 1">
          <a:extLst>
            <a:ext uri="{FF2B5EF4-FFF2-40B4-BE49-F238E27FC236}">
              <a16:creationId xmlns:a16="http://schemas.microsoft.com/office/drawing/2014/main" id="{00000000-0008-0000-0300-00001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60" name="TextBox 1">
          <a:extLst>
            <a:ext uri="{FF2B5EF4-FFF2-40B4-BE49-F238E27FC236}">
              <a16:creationId xmlns:a16="http://schemas.microsoft.com/office/drawing/2014/main" id="{00000000-0008-0000-0300-00002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61" name="TextBox 1">
          <a:extLst>
            <a:ext uri="{FF2B5EF4-FFF2-40B4-BE49-F238E27FC236}">
              <a16:creationId xmlns:a16="http://schemas.microsoft.com/office/drawing/2014/main" id="{00000000-0008-0000-0300-00002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62" name="TextBox 1">
          <a:extLst>
            <a:ext uri="{FF2B5EF4-FFF2-40B4-BE49-F238E27FC236}">
              <a16:creationId xmlns:a16="http://schemas.microsoft.com/office/drawing/2014/main" id="{00000000-0008-0000-0300-00002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63" name="TextBox 1">
          <a:extLst>
            <a:ext uri="{FF2B5EF4-FFF2-40B4-BE49-F238E27FC236}">
              <a16:creationId xmlns:a16="http://schemas.microsoft.com/office/drawing/2014/main" id="{00000000-0008-0000-0300-00002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64" name="TextBox 1">
          <a:extLst>
            <a:ext uri="{FF2B5EF4-FFF2-40B4-BE49-F238E27FC236}">
              <a16:creationId xmlns:a16="http://schemas.microsoft.com/office/drawing/2014/main" id="{00000000-0008-0000-0300-00002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65" name="TextBox 1">
          <a:extLst>
            <a:ext uri="{FF2B5EF4-FFF2-40B4-BE49-F238E27FC236}">
              <a16:creationId xmlns:a16="http://schemas.microsoft.com/office/drawing/2014/main" id="{00000000-0008-0000-0300-00002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66" name="TextBox 1">
          <a:extLst>
            <a:ext uri="{FF2B5EF4-FFF2-40B4-BE49-F238E27FC236}">
              <a16:creationId xmlns:a16="http://schemas.microsoft.com/office/drawing/2014/main" id="{00000000-0008-0000-0300-00002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67" name="TextBox 1">
          <a:extLst>
            <a:ext uri="{FF2B5EF4-FFF2-40B4-BE49-F238E27FC236}">
              <a16:creationId xmlns:a16="http://schemas.microsoft.com/office/drawing/2014/main" id="{00000000-0008-0000-0300-00002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68" name="TextBox 1">
          <a:extLst>
            <a:ext uri="{FF2B5EF4-FFF2-40B4-BE49-F238E27FC236}">
              <a16:creationId xmlns:a16="http://schemas.microsoft.com/office/drawing/2014/main" id="{00000000-0008-0000-0300-00002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69" name="TextBox 11">
          <a:extLst>
            <a:ext uri="{FF2B5EF4-FFF2-40B4-BE49-F238E27FC236}">
              <a16:creationId xmlns:a16="http://schemas.microsoft.com/office/drawing/2014/main" id="{00000000-0008-0000-0300-00002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70" name="TextBox 1">
          <a:extLst>
            <a:ext uri="{FF2B5EF4-FFF2-40B4-BE49-F238E27FC236}">
              <a16:creationId xmlns:a16="http://schemas.microsoft.com/office/drawing/2014/main" id="{00000000-0008-0000-0300-00002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71" name="TextBox 1">
          <a:extLst>
            <a:ext uri="{FF2B5EF4-FFF2-40B4-BE49-F238E27FC236}">
              <a16:creationId xmlns:a16="http://schemas.microsoft.com/office/drawing/2014/main" id="{00000000-0008-0000-0300-00002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72" name="TextBox 1">
          <a:extLst>
            <a:ext uri="{FF2B5EF4-FFF2-40B4-BE49-F238E27FC236}">
              <a16:creationId xmlns:a16="http://schemas.microsoft.com/office/drawing/2014/main" id="{00000000-0008-0000-0300-00002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73" name="TextBox 1">
          <a:extLst>
            <a:ext uri="{FF2B5EF4-FFF2-40B4-BE49-F238E27FC236}">
              <a16:creationId xmlns:a16="http://schemas.microsoft.com/office/drawing/2014/main" id="{00000000-0008-0000-0300-00002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74" name="TextBox 1">
          <a:extLst>
            <a:ext uri="{FF2B5EF4-FFF2-40B4-BE49-F238E27FC236}">
              <a16:creationId xmlns:a16="http://schemas.microsoft.com/office/drawing/2014/main" id="{00000000-0008-0000-0300-00002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75" name="TextBox 1">
          <a:extLst>
            <a:ext uri="{FF2B5EF4-FFF2-40B4-BE49-F238E27FC236}">
              <a16:creationId xmlns:a16="http://schemas.microsoft.com/office/drawing/2014/main" id="{00000000-0008-0000-0300-00002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76" name="TextBox 1">
          <a:extLst>
            <a:ext uri="{FF2B5EF4-FFF2-40B4-BE49-F238E27FC236}">
              <a16:creationId xmlns:a16="http://schemas.microsoft.com/office/drawing/2014/main" id="{00000000-0008-0000-0300-00003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77" name="TextBox 1">
          <a:extLst>
            <a:ext uri="{FF2B5EF4-FFF2-40B4-BE49-F238E27FC236}">
              <a16:creationId xmlns:a16="http://schemas.microsoft.com/office/drawing/2014/main" id="{00000000-0008-0000-0300-00003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78" name="TextBox 1">
          <a:extLst>
            <a:ext uri="{FF2B5EF4-FFF2-40B4-BE49-F238E27FC236}">
              <a16:creationId xmlns:a16="http://schemas.microsoft.com/office/drawing/2014/main" id="{00000000-0008-0000-0300-00003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79" name="TextBox 1">
          <a:extLst>
            <a:ext uri="{FF2B5EF4-FFF2-40B4-BE49-F238E27FC236}">
              <a16:creationId xmlns:a16="http://schemas.microsoft.com/office/drawing/2014/main" id="{00000000-0008-0000-0300-00003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80" name="TextBox 1">
          <a:extLst>
            <a:ext uri="{FF2B5EF4-FFF2-40B4-BE49-F238E27FC236}">
              <a16:creationId xmlns:a16="http://schemas.microsoft.com/office/drawing/2014/main" id="{00000000-0008-0000-0300-00003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81" name="TextBox 1">
          <a:extLst>
            <a:ext uri="{FF2B5EF4-FFF2-40B4-BE49-F238E27FC236}">
              <a16:creationId xmlns:a16="http://schemas.microsoft.com/office/drawing/2014/main" id="{00000000-0008-0000-0300-00003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82" name="TextBox 1">
          <a:extLst>
            <a:ext uri="{FF2B5EF4-FFF2-40B4-BE49-F238E27FC236}">
              <a16:creationId xmlns:a16="http://schemas.microsoft.com/office/drawing/2014/main" id="{00000000-0008-0000-0300-00003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83" name="TextBox 1">
          <a:extLst>
            <a:ext uri="{FF2B5EF4-FFF2-40B4-BE49-F238E27FC236}">
              <a16:creationId xmlns:a16="http://schemas.microsoft.com/office/drawing/2014/main" id="{00000000-0008-0000-0300-00003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84" name="TextBox 1">
          <a:extLst>
            <a:ext uri="{FF2B5EF4-FFF2-40B4-BE49-F238E27FC236}">
              <a16:creationId xmlns:a16="http://schemas.microsoft.com/office/drawing/2014/main" id="{00000000-0008-0000-0300-00003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85" name="TextBox 1">
          <a:extLst>
            <a:ext uri="{FF2B5EF4-FFF2-40B4-BE49-F238E27FC236}">
              <a16:creationId xmlns:a16="http://schemas.microsoft.com/office/drawing/2014/main" id="{00000000-0008-0000-0300-00003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86" name="TextBox 1">
          <a:extLst>
            <a:ext uri="{FF2B5EF4-FFF2-40B4-BE49-F238E27FC236}">
              <a16:creationId xmlns:a16="http://schemas.microsoft.com/office/drawing/2014/main" id="{00000000-0008-0000-0300-00003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87" name="TextBox 1">
          <a:extLst>
            <a:ext uri="{FF2B5EF4-FFF2-40B4-BE49-F238E27FC236}">
              <a16:creationId xmlns:a16="http://schemas.microsoft.com/office/drawing/2014/main" id="{00000000-0008-0000-0300-00003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88" name="TextBox 1">
          <a:extLst>
            <a:ext uri="{FF2B5EF4-FFF2-40B4-BE49-F238E27FC236}">
              <a16:creationId xmlns:a16="http://schemas.microsoft.com/office/drawing/2014/main" id="{00000000-0008-0000-0300-00003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89" name="TextBox 11">
          <a:extLst>
            <a:ext uri="{FF2B5EF4-FFF2-40B4-BE49-F238E27FC236}">
              <a16:creationId xmlns:a16="http://schemas.microsoft.com/office/drawing/2014/main" id="{00000000-0008-0000-0300-00003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90" name="TextBox 1">
          <a:extLst>
            <a:ext uri="{FF2B5EF4-FFF2-40B4-BE49-F238E27FC236}">
              <a16:creationId xmlns:a16="http://schemas.microsoft.com/office/drawing/2014/main" id="{00000000-0008-0000-0300-00003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91" name="TextBox 1">
          <a:extLst>
            <a:ext uri="{FF2B5EF4-FFF2-40B4-BE49-F238E27FC236}">
              <a16:creationId xmlns:a16="http://schemas.microsoft.com/office/drawing/2014/main" id="{00000000-0008-0000-0300-00003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92" name="TextBox 1">
          <a:extLst>
            <a:ext uri="{FF2B5EF4-FFF2-40B4-BE49-F238E27FC236}">
              <a16:creationId xmlns:a16="http://schemas.microsoft.com/office/drawing/2014/main" id="{00000000-0008-0000-0300-00004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93" name="TextBox 1">
          <a:extLst>
            <a:ext uri="{FF2B5EF4-FFF2-40B4-BE49-F238E27FC236}">
              <a16:creationId xmlns:a16="http://schemas.microsoft.com/office/drawing/2014/main" id="{00000000-0008-0000-0300-00004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94" name="TextBox 1">
          <a:extLst>
            <a:ext uri="{FF2B5EF4-FFF2-40B4-BE49-F238E27FC236}">
              <a16:creationId xmlns:a16="http://schemas.microsoft.com/office/drawing/2014/main" id="{00000000-0008-0000-0300-00004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95" name="TextBox 1">
          <a:extLst>
            <a:ext uri="{FF2B5EF4-FFF2-40B4-BE49-F238E27FC236}">
              <a16:creationId xmlns:a16="http://schemas.microsoft.com/office/drawing/2014/main" id="{00000000-0008-0000-0300-00004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96" name="TextBox 1">
          <a:extLst>
            <a:ext uri="{FF2B5EF4-FFF2-40B4-BE49-F238E27FC236}">
              <a16:creationId xmlns:a16="http://schemas.microsoft.com/office/drawing/2014/main" id="{00000000-0008-0000-0300-00004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97" name="TextBox 1">
          <a:extLst>
            <a:ext uri="{FF2B5EF4-FFF2-40B4-BE49-F238E27FC236}">
              <a16:creationId xmlns:a16="http://schemas.microsoft.com/office/drawing/2014/main" id="{00000000-0008-0000-0300-00004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98" name="TextBox 1">
          <a:extLst>
            <a:ext uri="{FF2B5EF4-FFF2-40B4-BE49-F238E27FC236}">
              <a16:creationId xmlns:a16="http://schemas.microsoft.com/office/drawing/2014/main" id="{00000000-0008-0000-0300-00004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799" name="TextBox 1">
          <a:extLst>
            <a:ext uri="{FF2B5EF4-FFF2-40B4-BE49-F238E27FC236}">
              <a16:creationId xmlns:a16="http://schemas.microsoft.com/office/drawing/2014/main" id="{00000000-0008-0000-0300-00004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00" name="TextBox 1">
          <a:extLst>
            <a:ext uri="{FF2B5EF4-FFF2-40B4-BE49-F238E27FC236}">
              <a16:creationId xmlns:a16="http://schemas.microsoft.com/office/drawing/2014/main" id="{00000000-0008-0000-0300-00004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01" name="TextBox 1">
          <a:extLst>
            <a:ext uri="{FF2B5EF4-FFF2-40B4-BE49-F238E27FC236}">
              <a16:creationId xmlns:a16="http://schemas.microsoft.com/office/drawing/2014/main" id="{00000000-0008-0000-0300-00004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02" name="TextBox 1">
          <a:extLst>
            <a:ext uri="{FF2B5EF4-FFF2-40B4-BE49-F238E27FC236}">
              <a16:creationId xmlns:a16="http://schemas.microsoft.com/office/drawing/2014/main" id="{00000000-0008-0000-0300-00004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03" name="TextBox 1">
          <a:extLst>
            <a:ext uri="{FF2B5EF4-FFF2-40B4-BE49-F238E27FC236}">
              <a16:creationId xmlns:a16="http://schemas.microsoft.com/office/drawing/2014/main" id="{00000000-0008-0000-0300-00004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04" name="TextBox 1">
          <a:extLst>
            <a:ext uri="{FF2B5EF4-FFF2-40B4-BE49-F238E27FC236}">
              <a16:creationId xmlns:a16="http://schemas.microsoft.com/office/drawing/2014/main" id="{00000000-0008-0000-0300-00004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05" name="TextBox 1">
          <a:extLst>
            <a:ext uri="{FF2B5EF4-FFF2-40B4-BE49-F238E27FC236}">
              <a16:creationId xmlns:a16="http://schemas.microsoft.com/office/drawing/2014/main" id="{00000000-0008-0000-0300-00004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06" name="TextBox 1">
          <a:extLst>
            <a:ext uri="{FF2B5EF4-FFF2-40B4-BE49-F238E27FC236}">
              <a16:creationId xmlns:a16="http://schemas.microsoft.com/office/drawing/2014/main" id="{00000000-0008-0000-0300-00004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07" name="TextBox 1">
          <a:extLst>
            <a:ext uri="{FF2B5EF4-FFF2-40B4-BE49-F238E27FC236}">
              <a16:creationId xmlns:a16="http://schemas.microsoft.com/office/drawing/2014/main" id="{00000000-0008-0000-0300-00004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08" name="TextBox 9807">
          <a:extLst>
            <a:ext uri="{FF2B5EF4-FFF2-40B4-BE49-F238E27FC236}">
              <a16:creationId xmlns:a16="http://schemas.microsoft.com/office/drawing/2014/main" id="{00000000-0008-0000-0300-00005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09" name="TextBox 1">
          <a:extLst>
            <a:ext uri="{FF2B5EF4-FFF2-40B4-BE49-F238E27FC236}">
              <a16:creationId xmlns:a16="http://schemas.microsoft.com/office/drawing/2014/main" id="{00000000-0008-0000-0300-00005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10" name="TextBox 1">
          <a:extLst>
            <a:ext uri="{FF2B5EF4-FFF2-40B4-BE49-F238E27FC236}">
              <a16:creationId xmlns:a16="http://schemas.microsoft.com/office/drawing/2014/main" id="{00000000-0008-0000-0300-00005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11" name="TextBox 1">
          <a:extLst>
            <a:ext uri="{FF2B5EF4-FFF2-40B4-BE49-F238E27FC236}">
              <a16:creationId xmlns:a16="http://schemas.microsoft.com/office/drawing/2014/main" id="{00000000-0008-0000-0300-00005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12" name="TextBox 1">
          <a:extLst>
            <a:ext uri="{FF2B5EF4-FFF2-40B4-BE49-F238E27FC236}">
              <a16:creationId xmlns:a16="http://schemas.microsoft.com/office/drawing/2014/main" id="{00000000-0008-0000-0300-00005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13" name="TextBox 1">
          <a:extLst>
            <a:ext uri="{FF2B5EF4-FFF2-40B4-BE49-F238E27FC236}">
              <a16:creationId xmlns:a16="http://schemas.microsoft.com/office/drawing/2014/main" id="{00000000-0008-0000-0300-00005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14" name="TextBox 1">
          <a:extLst>
            <a:ext uri="{FF2B5EF4-FFF2-40B4-BE49-F238E27FC236}">
              <a16:creationId xmlns:a16="http://schemas.microsoft.com/office/drawing/2014/main" id="{00000000-0008-0000-0300-00005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15" name="TextBox 1">
          <a:extLst>
            <a:ext uri="{FF2B5EF4-FFF2-40B4-BE49-F238E27FC236}">
              <a16:creationId xmlns:a16="http://schemas.microsoft.com/office/drawing/2014/main" id="{00000000-0008-0000-0300-00005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16" name="TextBox 1">
          <a:extLst>
            <a:ext uri="{FF2B5EF4-FFF2-40B4-BE49-F238E27FC236}">
              <a16:creationId xmlns:a16="http://schemas.microsoft.com/office/drawing/2014/main" id="{00000000-0008-0000-0300-00005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17" name="TextBox 1">
          <a:extLst>
            <a:ext uri="{FF2B5EF4-FFF2-40B4-BE49-F238E27FC236}">
              <a16:creationId xmlns:a16="http://schemas.microsoft.com/office/drawing/2014/main" id="{00000000-0008-0000-0300-00005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18" name="TextBox 1">
          <a:extLst>
            <a:ext uri="{FF2B5EF4-FFF2-40B4-BE49-F238E27FC236}">
              <a16:creationId xmlns:a16="http://schemas.microsoft.com/office/drawing/2014/main" id="{00000000-0008-0000-0300-00005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19" name="TextBox 1">
          <a:extLst>
            <a:ext uri="{FF2B5EF4-FFF2-40B4-BE49-F238E27FC236}">
              <a16:creationId xmlns:a16="http://schemas.microsoft.com/office/drawing/2014/main" id="{00000000-0008-0000-0300-00005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20" name="TextBox 1">
          <a:extLst>
            <a:ext uri="{FF2B5EF4-FFF2-40B4-BE49-F238E27FC236}">
              <a16:creationId xmlns:a16="http://schemas.microsoft.com/office/drawing/2014/main" id="{00000000-0008-0000-0300-00005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21" name="TextBox 1">
          <a:extLst>
            <a:ext uri="{FF2B5EF4-FFF2-40B4-BE49-F238E27FC236}">
              <a16:creationId xmlns:a16="http://schemas.microsoft.com/office/drawing/2014/main" id="{00000000-0008-0000-0300-00005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22" name="TextBox 1">
          <a:extLst>
            <a:ext uri="{FF2B5EF4-FFF2-40B4-BE49-F238E27FC236}">
              <a16:creationId xmlns:a16="http://schemas.microsoft.com/office/drawing/2014/main" id="{00000000-0008-0000-0300-00005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23" name="TextBox 1">
          <a:extLst>
            <a:ext uri="{FF2B5EF4-FFF2-40B4-BE49-F238E27FC236}">
              <a16:creationId xmlns:a16="http://schemas.microsoft.com/office/drawing/2014/main" id="{00000000-0008-0000-0300-00005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24" name="TextBox 1">
          <a:extLst>
            <a:ext uri="{FF2B5EF4-FFF2-40B4-BE49-F238E27FC236}">
              <a16:creationId xmlns:a16="http://schemas.microsoft.com/office/drawing/2014/main" id="{00000000-0008-0000-0300-00006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25" name="TextBox 1">
          <a:extLst>
            <a:ext uri="{FF2B5EF4-FFF2-40B4-BE49-F238E27FC236}">
              <a16:creationId xmlns:a16="http://schemas.microsoft.com/office/drawing/2014/main" id="{00000000-0008-0000-0300-00006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26" name="TextBox 1">
          <a:extLst>
            <a:ext uri="{FF2B5EF4-FFF2-40B4-BE49-F238E27FC236}">
              <a16:creationId xmlns:a16="http://schemas.microsoft.com/office/drawing/2014/main" id="{00000000-0008-0000-0300-00006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27" name="TextBox 11">
          <a:extLst>
            <a:ext uri="{FF2B5EF4-FFF2-40B4-BE49-F238E27FC236}">
              <a16:creationId xmlns:a16="http://schemas.microsoft.com/office/drawing/2014/main" id="{00000000-0008-0000-0300-00006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28" name="TextBox 1">
          <a:extLst>
            <a:ext uri="{FF2B5EF4-FFF2-40B4-BE49-F238E27FC236}">
              <a16:creationId xmlns:a16="http://schemas.microsoft.com/office/drawing/2014/main" id="{00000000-0008-0000-0300-00006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29" name="TextBox 1">
          <a:extLst>
            <a:ext uri="{FF2B5EF4-FFF2-40B4-BE49-F238E27FC236}">
              <a16:creationId xmlns:a16="http://schemas.microsoft.com/office/drawing/2014/main" id="{00000000-0008-0000-0300-00006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30" name="TextBox 1">
          <a:extLst>
            <a:ext uri="{FF2B5EF4-FFF2-40B4-BE49-F238E27FC236}">
              <a16:creationId xmlns:a16="http://schemas.microsoft.com/office/drawing/2014/main" id="{00000000-0008-0000-0300-00006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31" name="TextBox 1">
          <a:extLst>
            <a:ext uri="{FF2B5EF4-FFF2-40B4-BE49-F238E27FC236}">
              <a16:creationId xmlns:a16="http://schemas.microsoft.com/office/drawing/2014/main" id="{00000000-0008-0000-0300-00006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32" name="TextBox 1">
          <a:extLst>
            <a:ext uri="{FF2B5EF4-FFF2-40B4-BE49-F238E27FC236}">
              <a16:creationId xmlns:a16="http://schemas.microsoft.com/office/drawing/2014/main" id="{00000000-0008-0000-0300-00006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33" name="TextBox 1">
          <a:extLst>
            <a:ext uri="{FF2B5EF4-FFF2-40B4-BE49-F238E27FC236}">
              <a16:creationId xmlns:a16="http://schemas.microsoft.com/office/drawing/2014/main" id="{00000000-0008-0000-0300-00006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34" name="TextBox 1">
          <a:extLst>
            <a:ext uri="{FF2B5EF4-FFF2-40B4-BE49-F238E27FC236}">
              <a16:creationId xmlns:a16="http://schemas.microsoft.com/office/drawing/2014/main" id="{00000000-0008-0000-0300-00006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35" name="TextBox 1">
          <a:extLst>
            <a:ext uri="{FF2B5EF4-FFF2-40B4-BE49-F238E27FC236}">
              <a16:creationId xmlns:a16="http://schemas.microsoft.com/office/drawing/2014/main" id="{00000000-0008-0000-0300-00006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36" name="TextBox 1">
          <a:extLst>
            <a:ext uri="{FF2B5EF4-FFF2-40B4-BE49-F238E27FC236}">
              <a16:creationId xmlns:a16="http://schemas.microsoft.com/office/drawing/2014/main" id="{00000000-0008-0000-0300-00006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37" name="TextBox 1">
          <a:extLst>
            <a:ext uri="{FF2B5EF4-FFF2-40B4-BE49-F238E27FC236}">
              <a16:creationId xmlns:a16="http://schemas.microsoft.com/office/drawing/2014/main" id="{00000000-0008-0000-0300-00006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38" name="TextBox 1">
          <a:extLst>
            <a:ext uri="{FF2B5EF4-FFF2-40B4-BE49-F238E27FC236}">
              <a16:creationId xmlns:a16="http://schemas.microsoft.com/office/drawing/2014/main" id="{00000000-0008-0000-0300-00006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39" name="TextBox 1">
          <a:extLst>
            <a:ext uri="{FF2B5EF4-FFF2-40B4-BE49-F238E27FC236}">
              <a16:creationId xmlns:a16="http://schemas.microsoft.com/office/drawing/2014/main" id="{00000000-0008-0000-0300-00006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40" name="TextBox 1">
          <a:extLst>
            <a:ext uri="{FF2B5EF4-FFF2-40B4-BE49-F238E27FC236}">
              <a16:creationId xmlns:a16="http://schemas.microsoft.com/office/drawing/2014/main" id="{00000000-0008-0000-0300-00007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41" name="TextBox 1">
          <a:extLst>
            <a:ext uri="{FF2B5EF4-FFF2-40B4-BE49-F238E27FC236}">
              <a16:creationId xmlns:a16="http://schemas.microsoft.com/office/drawing/2014/main" id="{00000000-0008-0000-0300-00007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42" name="TextBox 1">
          <a:extLst>
            <a:ext uri="{FF2B5EF4-FFF2-40B4-BE49-F238E27FC236}">
              <a16:creationId xmlns:a16="http://schemas.microsoft.com/office/drawing/2014/main" id="{00000000-0008-0000-0300-00007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43" name="TextBox 1">
          <a:extLst>
            <a:ext uri="{FF2B5EF4-FFF2-40B4-BE49-F238E27FC236}">
              <a16:creationId xmlns:a16="http://schemas.microsoft.com/office/drawing/2014/main" id="{00000000-0008-0000-0300-00007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44" name="TextBox 1">
          <a:extLst>
            <a:ext uri="{FF2B5EF4-FFF2-40B4-BE49-F238E27FC236}">
              <a16:creationId xmlns:a16="http://schemas.microsoft.com/office/drawing/2014/main" id="{00000000-0008-0000-0300-00007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45" name="TextBox 1">
          <a:extLst>
            <a:ext uri="{FF2B5EF4-FFF2-40B4-BE49-F238E27FC236}">
              <a16:creationId xmlns:a16="http://schemas.microsoft.com/office/drawing/2014/main" id="{00000000-0008-0000-0300-00007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46" name="TextBox 11">
          <a:extLst>
            <a:ext uri="{FF2B5EF4-FFF2-40B4-BE49-F238E27FC236}">
              <a16:creationId xmlns:a16="http://schemas.microsoft.com/office/drawing/2014/main" id="{00000000-0008-0000-0300-00007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47" name="TextBox 1">
          <a:extLst>
            <a:ext uri="{FF2B5EF4-FFF2-40B4-BE49-F238E27FC236}">
              <a16:creationId xmlns:a16="http://schemas.microsoft.com/office/drawing/2014/main" id="{00000000-0008-0000-0300-00007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48" name="TextBox 1">
          <a:extLst>
            <a:ext uri="{FF2B5EF4-FFF2-40B4-BE49-F238E27FC236}">
              <a16:creationId xmlns:a16="http://schemas.microsoft.com/office/drawing/2014/main" id="{00000000-0008-0000-0300-00007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49" name="TextBox 1">
          <a:extLst>
            <a:ext uri="{FF2B5EF4-FFF2-40B4-BE49-F238E27FC236}">
              <a16:creationId xmlns:a16="http://schemas.microsoft.com/office/drawing/2014/main" id="{00000000-0008-0000-0300-00007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50" name="TextBox 1">
          <a:extLst>
            <a:ext uri="{FF2B5EF4-FFF2-40B4-BE49-F238E27FC236}">
              <a16:creationId xmlns:a16="http://schemas.microsoft.com/office/drawing/2014/main" id="{00000000-0008-0000-0300-00007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51" name="TextBox 1">
          <a:extLst>
            <a:ext uri="{FF2B5EF4-FFF2-40B4-BE49-F238E27FC236}">
              <a16:creationId xmlns:a16="http://schemas.microsoft.com/office/drawing/2014/main" id="{00000000-0008-0000-0300-00007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52" name="TextBox 1">
          <a:extLst>
            <a:ext uri="{FF2B5EF4-FFF2-40B4-BE49-F238E27FC236}">
              <a16:creationId xmlns:a16="http://schemas.microsoft.com/office/drawing/2014/main" id="{00000000-0008-0000-0300-00007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53" name="TextBox 1">
          <a:extLst>
            <a:ext uri="{FF2B5EF4-FFF2-40B4-BE49-F238E27FC236}">
              <a16:creationId xmlns:a16="http://schemas.microsoft.com/office/drawing/2014/main" id="{00000000-0008-0000-0300-00007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54" name="TextBox 1">
          <a:extLst>
            <a:ext uri="{FF2B5EF4-FFF2-40B4-BE49-F238E27FC236}">
              <a16:creationId xmlns:a16="http://schemas.microsoft.com/office/drawing/2014/main" id="{00000000-0008-0000-0300-00007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55" name="TextBox 1">
          <a:extLst>
            <a:ext uri="{FF2B5EF4-FFF2-40B4-BE49-F238E27FC236}">
              <a16:creationId xmlns:a16="http://schemas.microsoft.com/office/drawing/2014/main" id="{00000000-0008-0000-0300-00007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56" name="TextBox 1">
          <a:extLst>
            <a:ext uri="{FF2B5EF4-FFF2-40B4-BE49-F238E27FC236}">
              <a16:creationId xmlns:a16="http://schemas.microsoft.com/office/drawing/2014/main" id="{00000000-0008-0000-0300-00008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57" name="TextBox 1">
          <a:extLst>
            <a:ext uri="{FF2B5EF4-FFF2-40B4-BE49-F238E27FC236}">
              <a16:creationId xmlns:a16="http://schemas.microsoft.com/office/drawing/2014/main" id="{00000000-0008-0000-0300-00008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58" name="TextBox 1">
          <a:extLst>
            <a:ext uri="{FF2B5EF4-FFF2-40B4-BE49-F238E27FC236}">
              <a16:creationId xmlns:a16="http://schemas.microsoft.com/office/drawing/2014/main" id="{00000000-0008-0000-0300-00008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59" name="TextBox 1">
          <a:extLst>
            <a:ext uri="{FF2B5EF4-FFF2-40B4-BE49-F238E27FC236}">
              <a16:creationId xmlns:a16="http://schemas.microsoft.com/office/drawing/2014/main" id="{00000000-0008-0000-0300-00008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60" name="TextBox 1">
          <a:extLst>
            <a:ext uri="{FF2B5EF4-FFF2-40B4-BE49-F238E27FC236}">
              <a16:creationId xmlns:a16="http://schemas.microsoft.com/office/drawing/2014/main" id="{00000000-0008-0000-0300-00008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61" name="TextBox 1">
          <a:extLst>
            <a:ext uri="{FF2B5EF4-FFF2-40B4-BE49-F238E27FC236}">
              <a16:creationId xmlns:a16="http://schemas.microsoft.com/office/drawing/2014/main" id="{00000000-0008-0000-0300-00008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62" name="TextBox 1">
          <a:extLst>
            <a:ext uri="{FF2B5EF4-FFF2-40B4-BE49-F238E27FC236}">
              <a16:creationId xmlns:a16="http://schemas.microsoft.com/office/drawing/2014/main" id="{00000000-0008-0000-0300-00008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63" name="TextBox 1">
          <a:extLst>
            <a:ext uri="{FF2B5EF4-FFF2-40B4-BE49-F238E27FC236}">
              <a16:creationId xmlns:a16="http://schemas.microsoft.com/office/drawing/2014/main" id="{00000000-0008-0000-0300-00008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64" name="TextBox 1">
          <a:extLst>
            <a:ext uri="{FF2B5EF4-FFF2-40B4-BE49-F238E27FC236}">
              <a16:creationId xmlns:a16="http://schemas.microsoft.com/office/drawing/2014/main" id="{00000000-0008-0000-0300-00008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65" name="TextBox 9864">
          <a:extLst>
            <a:ext uri="{FF2B5EF4-FFF2-40B4-BE49-F238E27FC236}">
              <a16:creationId xmlns:a16="http://schemas.microsoft.com/office/drawing/2014/main" id="{00000000-0008-0000-0300-00008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66" name="TextBox 1">
          <a:extLst>
            <a:ext uri="{FF2B5EF4-FFF2-40B4-BE49-F238E27FC236}">
              <a16:creationId xmlns:a16="http://schemas.microsoft.com/office/drawing/2014/main" id="{00000000-0008-0000-0300-00008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67" name="TextBox 1">
          <a:extLst>
            <a:ext uri="{FF2B5EF4-FFF2-40B4-BE49-F238E27FC236}">
              <a16:creationId xmlns:a16="http://schemas.microsoft.com/office/drawing/2014/main" id="{00000000-0008-0000-0300-00008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68" name="TextBox 1">
          <a:extLst>
            <a:ext uri="{FF2B5EF4-FFF2-40B4-BE49-F238E27FC236}">
              <a16:creationId xmlns:a16="http://schemas.microsoft.com/office/drawing/2014/main" id="{00000000-0008-0000-0300-00008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69" name="TextBox 1">
          <a:extLst>
            <a:ext uri="{FF2B5EF4-FFF2-40B4-BE49-F238E27FC236}">
              <a16:creationId xmlns:a16="http://schemas.microsoft.com/office/drawing/2014/main" id="{00000000-0008-0000-0300-00008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70" name="TextBox 1">
          <a:extLst>
            <a:ext uri="{FF2B5EF4-FFF2-40B4-BE49-F238E27FC236}">
              <a16:creationId xmlns:a16="http://schemas.microsoft.com/office/drawing/2014/main" id="{00000000-0008-0000-0300-00008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71" name="TextBox 1">
          <a:extLst>
            <a:ext uri="{FF2B5EF4-FFF2-40B4-BE49-F238E27FC236}">
              <a16:creationId xmlns:a16="http://schemas.microsoft.com/office/drawing/2014/main" id="{00000000-0008-0000-0300-00008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72" name="TextBox 1">
          <a:extLst>
            <a:ext uri="{FF2B5EF4-FFF2-40B4-BE49-F238E27FC236}">
              <a16:creationId xmlns:a16="http://schemas.microsoft.com/office/drawing/2014/main" id="{00000000-0008-0000-0300-00009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73" name="TextBox 1">
          <a:extLst>
            <a:ext uri="{FF2B5EF4-FFF2-40B4-BE49-F238E27FC236}">
              <a16:creationId xmlns:a16="http://schemas.microsoft.com/office/drawing/2014/main" id="{00000000-0008-0000-0300-00009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74" name="TextBox 1">
          <a:extLst>
            <a:ext uri="{FF2B5EF4-FFF2-40B4-BE49-F238E27FC236}">
              <a16:creationId xmlns:a16="http://schemas.microsoft.com/office/drawing/2014/main" id="{00000000-0008-0000-0300-00009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75" name="TextBox 1">
          <a:extLst>
            <a:ext uri="{FF2B5EF4-FFF2-40B4-BE49-F238E27FC236}">
              <a16:creationId xmlns:a16="http://schemas.microsoft.com/office/drawing/2014/main" id="{00000000-0008-0000-0300-00009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76" name="TextBox 1">
          <a:extLst>
            <a:ext uri="{FF2B5EF4-FFF2-40B4-BE49-F238E27FC236}">
              <a16:creationId xmlns:a16="http://schemas.microsoft.com/office/drawing/2014/main" id="{00000000-0008-0000-0300-00009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77" name="TextBox 1">
          <a:extLst>
            <a:ext uri="{FF2B5EF4-FFF2-40B4-BE49-F238E27FC236}">
              <a16:creationId xmlns:a16="http://schemas.microsoft.com/office/drawing/2014/main" id="{00000000-0008-0000-0300-00009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78" name="TextBox 1">
          <a:extLst>
            <a:ext uri="{FF2B5EF4-FFF2-40B4-BE49-F238E27FC236}">
              <a16:creationId xmlns:a16="http://schemas.microsoft.com/office/drawing/2014/main" id="{00000000-0008-0000-0300-00009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79" name="TextBox 1">
          <a:extLst>
            <a:ext uri="{FF2B5EF4-FFF2-40B4-BE49-F238E27FC236}">
              <a16:creationId xmlns:a16="http://schemas.microsoft.com/office/drawing/2014/main" id="{00000000-0008-0000-0300-00009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80" name="TextBox 1">
          <a:extLst>
            <a:ext uri="{FF2B5EF4-FFF2-40B4-BE49-F238E27FC236}">
              <a16:creationId xmlns:a16="http://schemas.microsoft.com/office/drawing/2014/main" id="{00000000-0008-0000-0300-00009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81" name="TextBox 1">
          <a:extLst>
            <a:ext uri="{FF2B5EF4-FFF2-40B4-BE49-F238E27FC236}">
              <a16:creationId xmlns:a16="http://schemas.microsoft.com/office/drawing/2014/main" id="{00000000-0008-0000-0300-00009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82" name="TextBox 1">
          <a:extLst>
            <a:ext uri="{FF2B5EF4-FFF2-40B4-BE49-F238E27FC236}">
              <a16:creationId xmlns:a16="http://schemas.microsoft.com/office/drawing/2014/main" id="{00000000-0008-0000-0300-00009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83" name="TextBox 1">
          <a:extLst>
            <a:ext uri="{FF2B5EF4-FFF2-40B4-BE49-F238E27FC236}">
              <a16:creationId xmlns:a16="http://schemas.microsoft.com/office/drawing/2014/main" id="{00000000-0008-0000-0300-00009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84" name="TextBox 11">
          <a:extLst>
            <a:ext uri="{FF2B5EF4-FFF2-40B4-BE49-F238E27FC236}">
              <a16:creationId xmlns:a16="http://schemas.microsoft.com/office/drawing/2014/main" id="{00000000-0008-0000-0300-00009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85" name="TextBox 1">
          <a:extLst>
            <a:ext uri="{FF2B5EF4-FFF2-40B4-BE49-F238E27FC236}">
              <a16:creationId xmlns:a16="http://schemas.microsoft.com/office/drawing/2014/main" id="{00000000-0008-0000-0300-00009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86" name="TextBox 1">
          <a:extLst>
            <a:ext uri="{FF2B5EF4-FFF2-40B4-BE49-F238E27FC236}">
              <a16:creationId xmlns:a16="http://schemas.microsoft.com/office/drawing/2014/main" id="{00000000-0008-0000-0300-00009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87" name="TextBox 1">
          <a:extLst>
            <a:ext uri="{FF2B5EF4-FFF2-40B4-BE49-F238E27FC236}">
              <a16:creationId xmlns:a16="http://schemas.microsoft.com/office/drawing/2014/main" id="{00000000-0008-0000-0300-00009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88" name="TextBox 1">
          <a:extLst>
            <a:ext uri="{FF2B5EF4-FFF2-40B4-BE49-F238E27FC236}">
              <a16:creationId xmlns:a16="http://schemas.microsoft.com/office/drawing/2014/main" id="{00000000-0008-0000-0300-0000A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89" name="TextBox 1">
          <a:extLst>
            <a:ext uri="{FF2B5EF4-FFF2-40B4-BE49-F238E27FC236}">
              <a16:creationId xmlns:a16="http://schemas.microsoft.com/office/drawing/2014/main" id="{00000000-0008-0000-0300-0000A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90" name="TextBox 1">
          <a:extLst>
            <a:ext uri="{FF2B5EF4-FFF2-40B4-BE49-F238E27FC236}">
              <a16:creationId xmlns:a16="http://schemas.microsoft.com/office/drawing/2014/main" id="{00000000-0008-0000-0300-0000A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91" name="TextBox 1">
          <a:extLst>
            <a:ext uri="{FF2B5EF4-FFF2-40B4-BE49-F238E27FC236}">
              <a16:creationId xmlns:a16="http://schemas.microsoft.com/office/drawing/2014/main" id="{00000000-0008-0000-0300-0000A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92" name="TextBox 1">
          <a:extLst>
            <a:ext uri="{FF2B5EF4-FFF2-40B4-BE49-F238E27FC236}">
              <a16:creationId xmlns:a16="http://schemas.microsoft.com/office/drawing/2014/main" id="{00000000-0008-0000-0300-0000A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93" name="TextBox 1">
          <a:extLst>
            <a:ext uri="{FF2B5EF4-FFF2-40B4-BE49-F238E27FC236}">
              <a16:creationId xmlns:a16="http://schemas.microsoft.com/office/drawing/2014/main" id="{00000000-0008-0000-0300-0000A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94" name="TextBox 1">
          <a:extLst>
            <a:ext uri="{FF2B5EF4-FFF2-40B4-BE49-F238E27FC236}">
              <a16:creationId xmlns:a16="http://schemas.microsoft.com/office/drawing/2014/main" id="{00000000-0008-0000-0300-0000A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95" name="TextBox 1">
          <a:extLst>
            <a:ext uri="{FF2B5EF4-FFF2-40B4-BE49-F238E27FC236}">
              <a16:creationId xmlns:a16="http://schemas.microsoft.com/office/drawing/2014/main" id="{00000000-0008-0000-0300-0000A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96" name="TextBox 1">
          <a:extLst>
            <a:ext uri="{FF2B5EF4-FFF2-40B4-BE49-F238E27FC236}">
              <a16:creationId xmlns:a16="http://schemas.microsoft.com/office/drawing/2014/main" id="{00000000-0008-0000-0300-0000A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97" name="TextBox 1">
          <a:extLst>
            <a:ext uri="{FF2B5EF4-FFF2-40B4-BE49-F238E27FC236}">
              <a16:creationId xmlns:a16="http://schemas.microsoft.com/office/drawing/2014/main" id="{00000000-0008-0000-0300-0000A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98" name="TextBox 1">
          <a:extLst>
            <a:ext uri="{FF2B5EF4-FFF2-40B4-BE49-F238E27FC236}">
              <a16:creationId xmlns:a16="http://schemas.microsoft.com/office/drawing/2014/main" id="{00000000-0008-0000-0300-0000A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899" name="TextBox 1">
          <a:extLst>
            <a:ext uri="{FF2B5EF4-FFF2-40B4-BE49-F238E27FC236}">
              <a16:creationId xmlns:a16="http://schemas.microsoft.com/office/drawing/2014/main" id="{00000000-0008-0000-0300-0000A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00" name="TextBox 1">
          <a:extLst>
            <a:ext uri="{FF2B5EF4-FFF2-40B4-BE49-F238E27FC236}">
              <a16:creationId xmlns:a16="http://schemas.microsoft.com/office/drawing/2014/main" id="{00000000-0008-0000-0300-0000A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01" name="TextBox 1">
          <a:extLst>
            <a:ext uri="{FF2B5EF4-FFF2-40B4-BE49-F238E27FC236}">
              <a16:creationId xmlns:a16="http://schemas.microsoft.com/office/drawing/2014/main" id="{00000000-0008-0000-0300-0000A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02" name="TextBox 1">
          <a:extLst>
            <a:ext uri="{FF2B5EF4-FFF2-40B4-BE49-F238E27FC236}">
              <a16:creationId xmlns:a16="http://schemas.microsoft.com/office/drawing/2014/main" id="{00000000-0008-0000-0300-0000A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03" name="TextBox 11">
          <a:extLst>
            <a:ext uri="{FF2B5EF4-FFF2-40B4-BE49-F238E27FC236}">
              <a16:creationId xmlns:a16="http://schemas.microsoft.com/office/drawing/2014/main" id="{00000000-0008-0000-0300-0000A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04" name="TextBox 1">
          <a:extLst>
            <a:ext uri="{FF2B5EF4-FFF2-40B4-BE49-F238E27FC236}">
              <a16:creationId xmlns:a16="http://schemas.microsoft.com/office/drawing/2014/main" id="{00000000-0008-0000-0300-0000B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05" name="TextBox 1">
          <a:extLst>
            <a:ext uri="{FF2B5EF4-FFF2-40B4-BE49-F238E27FC236}">
              <a16:creationId xmlns:a16="http://schemas.microsoft.com/office/drawing/2014/main" id="{00000000-0008-0000-0300-0000B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06" name="TextBox 1">
          <a:extLst>
            <a:ext uri="{FF2B5EF4-FFF2-40B4-BE49-F238E27FC236}">
              <a16:creationId xmlns:a16="http://schemas.microsoft.com/office/drawing/2014/main" id="{00000000-0008-0000-0300-0000B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07" name="TextBox 1">
          <a:extLst>
            <a:ext uri="{FF2B5EF4-FFF2-40B4-BE49-F238E27FC236}">
              <a16:creationId xmlns:a16="http://schemas.microsoft.com/office/drawing/2014/main" id="{00000000-0008-0000-0300-0000B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08" name="TextBox 1">
          <a:extLst>
            <a:ext uri="{FF2B5EF4-FFF2-40B4-BE49-F238E27FC236}">
              <a16:creationId xmlns:a16="http://schemas.microsoft.com/office/drawing/2014/main" id="{00000000-0008-0000-0300-0000B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09" name="TextBox 1">
          <a:extLst>
            <a:ext uri="{FF2B5EF4-FFF2-40B4-BE49-F238E27FC236}">
              <a16:creationId xmlns:a16="http://schemas.microsoft.com/office/drawing/2014/main" id="{00000000-0008-0000-0300-0000B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10" name="TextBox 1">
          <a:extLst>
            <a:ext uri="{FF2B5EF4-FFF2-40B4-BE49-F238E27FC236}">
              <a16:creationId xmlns:a16="http://schemas.microsoft.com/office/drawing/2014/main" id="{00000000-0008-0000-0300-0000B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11" name="TextBox 1">
          <a:extLst>
            <a:ext uri="{FF2B5EF4-FFF2-40B4-BE49-F238E27FC236}">
              <a16:creationId xmlns:a16="http://schemas.microsoft.com/office/drawing/2014/main" id="{00000000-0008-0000-0300-0000B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12" name="TextBox 1">
          <a:extLst>
            <a:ext uri="{FF2B5EF4-FFF2-40B4-BE49-F238E27FC236}">
              <a16:creationId xmlns:a16="http://schemas.microsoft.com/office/drawing/2014/main" id="{00000000-0008-0000-0300-0000B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13" name="TextBox 1">
          <a:extLst>
            <a:ext uri="{FF2B5EF4-FFF2-40B4-BE49-F238E27FC236}">
              <a16:creationId xmlns:a16="http://schemas.microsoft.com/office/drawing/2014/main" id="{00000000-0008-0000-0300-0000B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14" name="TextBox 1">
          <a:extLst>
            <a:ext uri="{FF2B5EF4-FFF2-40B4-BE49-F238E27FC236}">
              <a16:creationId xmlns:a16="http://schemas.microsoft.com/office/drawing/2014/main" id="{00000000-0008-0000-0300-0000B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15" name="TextBox 1">
          <a:extLst>
            <a:ext uri="{FF2B5EF4-FFF2-40B4-BE49-F238E27FC236}">
              <a16:creationId xmlns:a16="http://schemas.microsoft.com/office/drawing/2014/main" id="{00000000-0008-0000-0300-0000B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16" name="TextBox 1">
          <a:extLst>
            <a:ext uri="{FF2B5EF4-FFF2-40B4-BE49-F238E27FC236}">
              <a16:creationId xmlns:a16="http://schemas.microsoft.com/office/drawing/2014/main" id="{00000000-0008-0000-0300-0000B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17" name="TextBox 1">
          <a:extLst>
            <a:ext uri="{FF2B5EF4-FFF2-40B4-BE49-F238E27FC236}">
              <a16:creationId xmlns:a16="http://schemas.microsoft.com/office/drawing/2014/main" id="{00000000-0008-0000-0300-0000B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18" name="TextBox 1">
          <a:extLst>
            <a:ext uri="{FF2B5EF4-FFF2-40B4-BE49-F238E27FC236}">
              <a16:creationId xmlns:a16="http://schemas.microsoft.com/office/drawing/2014/main" id="{00000000-0008-0000-0300-0000B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19" name="TextBox 1">
          <a:extLst>
            <a:ext uri="{FF2B5EF4-FFF2-40B4-BE49-F238E27FC236}">
              <a16:creationId xmlns:a16="http://schemas.microsoft.com/office/drawing/2014/main" id="{00000000-0008-0000-0300-0000B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20" name="TextBox 1">
          <a:extLst>
            <a:ext uri="{FF2B5EF4-FFF2-40B4-BE49-F238E27FC236}">
              <a16:creationId xmlns:a16="http://schemas.microsoft.com/office/drawing/2014/main" id="{00000000-0008-0000-0300-0000C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21" name="TextBox 1">
          <a:extLst>
            <a:ext uri="{FF2B5EF4-FFF2-40B4-BE49-F238E27FC236}">
              <a16:creationId xmlns:a16="http://schemas.microsoft.com/office/drawing/2014/main" id="{00000000-0008-0000-0300-0000C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22" name="TextBox 1">
          <a:extLst>
            <a:ext uri="{FF2B5EF4-FFF2-40B4-BE49-F238E27FC236}">
              <a16:creationId xmlns:a16="http://schemas.microsoft.com/office/drawing/2014/main" id="{00000000-0008-0000-0300-0000C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23" name="TextBox 11">
          <a:extLst>
            <a:ext uri="{FF2B5EF4-FFF2-40B4-BE49-F238E27FC236}">
              <a16:creationId xmlns:a16="http://schemas.microsoft.com/office/drawing/2014/main" id="{00000000-0008-0000-0300-0000C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24" name="TextBox 1">
          <a:extLst>
            <a:ext uri="{FF2B5EF4-FFF2-40B4-BE49-F238E27FC236}">
              <a16:creationId xmlns:a16="http://schemas.microsoft.com/office/drawing/2014/main" id="{00000000-0008-0000-0300-0000C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25" name="TextBox 1">
          <a:extLst>
            <a:ext uri="{FF2B5EF4-FFF2-40B4-BE49-F238E27FC236}">
              <a16:creationId xmlns:a16="http://schemas.microsoft.com/office/drawing/2014/main" id="{00000000-0008-0000-0300-0000C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26" name="TextBox 1">
          <a:extLst>
            <a:ext uri="{FF2B5EF4-FFF2-40B4-BE49-F238E27FC236}">
              <a16:creationId xmlns:a16="http://schemas.microsoft.com/office/drawing/2014/main" id="{00000000-0008-0000-0300-0000C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27" name="TextBox 1">
          <a:extLst>
            <a:ext uri="{FF2B5EF4-FFF2-40B4-BE49-F238E27FC236}">
              <a16:creationId xmlns:a16="http://schemas.microsoft.com/office/drawing/2014/main" id="{00000000-0008-0000-0300-0000C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28" name="TextBox 1">
          <a:extLst>
            <a:ext uri="{FF2B5EF4-FFF2-40B4-BE49-F238E27FC236}">
              <a16:creationId xmlns:a16="http://schemas.microsoft.com/office/drawing/2014/main" id="{00000000-0008-0000-0300-0000C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29" name="TextBox 1">
          <a:extLst>
            <a:ext uri="{FF2B5EF4-FFF2-40B4-BE49-F238E27FC236}">
              <a16:creationId xmlns:a16="http://schemas.microsoft.com/office/drawing/2014/main" id="{00000000-0008-0000-0300-0000C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30" name="TextBox 1">
          <a:extLst>
            <a:ext uri="{FF2B5EF4-FFF2-40B4-BE49-F238E27FC236}">
              <a16:creationId xmlns:a16="http://schemas.microsoft.com/office/drawing/2014/main" id="{00000000-0008-0000-0300-0000C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31" name="TextBox 1">
          <a:extLst>
            <a:ext uri="{FF2B5EF4-FFF2-40B4-BE49-F238E27FC236}">
              <a16:creationId xmlns:a16="http://schemas.microsoft.com/office/drawing/2014/main" id="{00000000-0008-0000-0300-0000C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32" name="TextBox 1">
          <a:extLst>
            <a:ext uri="{FF2B5EF4-FFF2-40B4-BE49-F238E27FC236}">
              <a16:creationId xmlns:a16="http://schemas.microsoft.com/office/drawing/2014/main" id="{00000000-0008-0000-0300-0000C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33" name="TextBox 1">
          <a:extLst>
            <a:ext uri="{FF2B5EF4-FFF2-40B4-BE49-F238E27FC236}">
              <a16:creationId xmlns:a16="http://schemas.microsoft.com/office/drawing/2014/main" id="{00000000-0008-0000-0300-0000C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34" name="TextBox 1">
          <a:extLst>
            <a:ext uri="{FF2B5EF4-FFF2-40B4-BE49-F238E27FC236}">
              <a16:creationId xmlns:a16="http://schemas.microsoft.com/office/drawing/2014/main" id="{00000000-0008-0000-0300-0000C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35" name="TextBox 1">
          <a:extLst>
            <a:ext uri="{FF2B5EF4-FFF2-40B4-BE49-F238E27FC236}">
              <a16:creationId xmlns:a16="http://schemas.microsoft.com/office/drawing/2014/main" id="{00000000-0008-0000-0300-0000C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36" name="TextBox 1">
          <a:extLst>
            <a:ext uri="{FF2B5EF4-FFF2-40B4-BE49-F238E27FC236}">
              <a16:creationId xmlns:a16="http://schemas.microsoft.com/office/drawing/2014/main" id="{00000000-0008-0000-0300-0000D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37" name="TextBox 1">
          <a:extLst>
            <a:ext uri="{FF2B5EF4-FFF2-40B4-BE49-F238E27FC236}">
              <a16:creationId xmlns:a16="http://schemas.microsoft.com/office/drawing/2014/main" id="{00000000-0008-0000-0300-0000D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38" name="TextBox 1">
          <a:extLst>
            <a:ext uri="{FF2B5EF4-FFF2-40B4-BE49-F238E27FC236}">
              <a16:creationId xmlns:a16="http://schemas.microsoft.com/office/drawing/2014/main" id="{00000000-0008-0000-0300-0000D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39" name="TextBox 1">
          <a:extLst>
            <a:ext uri="{FF2B5EF4-FFF2-40B4-BE49-F238E27FC236}">
              <a16:creationId xmlns:a16="http://schemas.microsoft.com/office/drawing/2014/main" id="{00000000-0008-0000-0300-0000D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40" name="TextBox 1">
          <a:extLst>
            <a:ext uri="{FF2B5EF4-FFF2-40B4-BE49-F238E27FC236}">
              <a16:creationId xmlns:a16="http://schemas.microsoft.com/office/drawing/2014/main" id="{00000000-0008-0000-0300-0000D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41" name="TextBox 1">
          <a:extLst>
            <a:ext uri="{FF2B5EF4-FFF2-40B4-BE49-F238E27FC236}">
              <a16:creationId xmlns:a16="http://schemas.microsoft.com/office/drawing/2014/main" id="{00000000-0008-0000-0300-0000D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42" name="TextBox 11">
          <a:extLst>
            <a:ext uri="{FF2B5EF4-FFF2-40B4-BE49-F238E27FC236}">
              <a16:creationId xmlns:a16="http://schemas.microsoft.com/office/drawing/2014/main" id="{00000000-0008-0000-0300-0000D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43" name="TextBox 1">
          <a:extLst>
            <a:ext uri="{FF2B5EF4-FFF2-40B4-BE49-F238E27FC236}">
              <a16:creationId xmlns:a16="http://schemas.microsoft.com/office/drawing/2014/main" id="{00000000-0008-0000-0300-0000D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44" name="TextBox 1">
          <a:extLst>
            <a:ext uri="{FF2B5EF4-FFF2-40B4-BE49-F238E27FC236}">
              <a16:creationId xmlns:a16="http://schemas.microsoft.com/office/drawing/2014/main" id="{00000000-0008-0000-0300-0000D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45" name="TextBox 1">
          <a:extLst>
            <a:ext uri="{FF2B5EF4-FFF2-40B4-BE49-F238E27FC236}">
              <a16:creationId xmlns:a16="http://schemas.microsoft.com/office/drawing/2014/main" id="{00000000-0008-0000-0300-0000D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46" name="TextBox 1">
          <a:extLst>
            <a:ext uri="{FF2B5EF4-FFF2-40B4-BE49-F238E27FC236}">
              <a16:creationId xmlns:a16="http://schemas.microsoft.com/office/drawing/2014/main" id="{00000000-0008-0000-0300-0000D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47" name="TextBox 1">
          <a:extLst>
            <a:ext uri="{FF2B5EF4-FFF2-40B4-BE49-F238E27FC236}">
              <a16:creationId xmlns:a16="http://schemas.microsoft.com/office/drawing/2014/main" id="{00000000-0008-0000-0300-0000D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48" name="TextBox 1">
          <a:extLst>
            <a:ext uri="{FF2B5EF4-FFF2-40B4-BE49-F238E27FC236}">
              <a16:creationId xmlns:a16="http://schemas.microsoft.com/office/drawing/2014/main" id="{00000000-0008-0000-0300-0000D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49" name="TextBox 1">
          <a:extLst>
            <a:ext uri="{FF2B5EF4-FFF2-40B4-BE49-F238E27FC236}">
              <a16:creationId xmlns:a16="http://schemas.microsoft.com/office/drawing/2014/main" id="{00000000-0008-0000-0300-0000D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50" name="TextBox 1">
          <a:extLst>
            <a:ext uri="{FF2B5EF4-FFF2-40B4-BE49-F238E27FC236}">
              <a16:creationId xmlns:a16="http://schemas.microsoft.com/office/drawing/2014/main" id="{00000000-0008-0000-0300-0000D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51" name="TextBox 1">
          <a:extLst>
            <a:ext uri="{FF2B5EF4-FFF2-40B4-BE49-F238E27FC236}">
              <a16:creationId xmlns:a16="http://schemas.microsoft.com/office/drawing/2014/main" id="{00000000-0008-0000-0300-0000D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52" name="TextBox 1">
          <a:extLst>
            <a:ext uri="{FF2B5EF4-FFF2-40B4-BE49-F238E27FC236}">
              <a16:creationId xmlns:a16="http://schemas.microsoft.com/office/drawing/2014/main" id="{00000000-0008-0000-0300-0000E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53" name="TextBox 1">
          <a:extLst>
            <a:ext uri="{FF2B5EF4-FFF2-40B4-BE49-F238E27FC236}">
              <a16:creationId xmlns:a16="http://schemas.microsoft.com/office/drawing/2014/main" id="{00000000-0008-0000-0300-0000E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54" name="TextBox 1">
          <a:extLst>
            <a:ext uri="{FF2B5EF4-FFF2-40B4-BE49-F238E27FC236}">
              <a16:creationId xmlns:a16="http://schemas.microsoft.com/office/drawing/2014/main" id="{00000000-0008-0000-0300-0000E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55" name="TextBox 1">
          <a:extLst>
            <a:ext uri="{FF2B5EF4-FFF2-40B4-BE49-F238E27FC236}">
              <a16:creationId xmlns:a16="http://schemas.microsoft.com/office/drawing/2014/main" id="{00000000-0008-0000-0300-0000E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56" name="TextBox 1">
          <a:extLst>
            <a:ext uri="{FF2B5EF4-FFF2-40B4-BE49-F238E27FC236}">
              <a16:creationId xmlns:a16="http://schemas.microsoft.com/office/drawing/2014/main" id="{00000000-0008-0000-0300-0000E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57" name="TextBox 1">
          <a:extLst>
            <a:ext uri="{FF2B5EF4-FFF2-40B4-BE49-F238E27FC236}">
              <a16:creationId xmlns:a16="http://schemas.microsoft.com/office/drawing/2014/main" id="{00000000-0008-0000-0300-0000E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58" name="TextBox 1">
          <a:extLst>
            <a:ext uri="{FF2B5EF4-FFF2-40B4-BE49-F238E27FC236}">
              <a16:creationId xmlns:a16="http://schemas.microsoft.com/office/drawing/2014/main" id="{00000000-0008-0000-0300-0000E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59" name="TextBox 1">
          <a:extLst>
            <a:ext uri="{FF2B5EF4-FFF2-40B4-BE49-F238E27FC236}">
              <a16:creationId xmlns:a16="http://schemas.microsoft.com/office/drawing/2014/main" id="{00000000-0008-0000-0300-0000E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60" name="TextBox 1">
          <a:extLst>
            <a:ext uri="{FF2B5EF4-FFF2-40B4-BE49-F238E27FC236}">
              <a16:creationId xmlns:a16="http://schemas.microsoft.com/office/drawing/2014/main" id="{00000000-0008-0000-0300-0000E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61" name="TextBox 11">
          <a:extLst>
            <a:ext uri="{FF2B5EF4-FFF2-40B4-BE49-F238E27FC236}">
              <a16:creationId xmlns:a16="http://schemas.microsoft.com/office/drawing/2014/main" id="{00000000-0008-0000-0300-0000E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62" name="TextBox 1">
          <a:extLst>
            <a:ext uri="{FF2B5EF4-FFF2-40B4-BE49-F238E27FC236}">
              <a16:creationId xmlns:a16="http://schemas.microsoft.com/office/drawing/2014/main" id="{00000000-0008-0000-0300-0000E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63" name="TextBox 1">
          <a:extLst>
            <a:ext uri="{FF2B5EF4-FFF2-40B4-BE49-F238E27FC236}">
              <a16:creationId xmlns:a16="http://schemas.microsoft.com/office/drawing/2014/main" id="{00000000-0008-0000-0300-0000E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64" name="TextBox 1">
          <a:extLst>
            <a:ext uri="{FF2B5EF4-FFF2-40B4-BE49-F238E27FC236}">
              <a16:creationId xmlns:a16="http://schemas.microsoft.com/office/drawing/2014/main" id="{00000000-0008-0000-0300-0000E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65" name="TextBox 1">
          <a:extLst>
            <a:ext uri="{FF2B5EF4-FFF2-40B4-BE49-F238E27FC236}">
              <a16:creationId xmlns:a16="http://schemas.microsoft.com/office/drawing/2014/main" id="{00000000-0008-0000-0300-0000E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66" name="TextBox 1">
          <a:extLst>
            <a:ext uri="{FF2B5EF4-FFF2-40B4-BE49-F238E27FC236}">
              <a16:creationId xmlns:a16="http://schemas.microsoft.com/office/drawing/2014/main" id="{00000000-0008-0000-0300-0000E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67" name="TextBox 1">
          <a:extLst>
            <a:ext uri="{FF2B5EF4-FFF2-40B4-BE49-F238E27FC236}">
              <a16:creationId xmlns:a16="http://schemas.microsoft.com/office/drawing/2014/main" id="{00000000-0008-0000-0300-0000E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68" name="TextBox 1">
          <a:extLst>
            <a:ext uri="{FF2B5EF4-FFF2-40B4-BE49-F238E27FC236}">
              <a16:creationId xmlns:a16="http://schemas.microsoft.com/office/drawing/2014/main" id="{00000000-0008-0000-0300-0000F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69" name="TextBox 1">
          <a:extLst>
            <a:ext uri="{FF2B5EF4-FFF2-40B4-BE49-F238E27FC236}">
              <a16:creationId xmlns:a16="http://schemas.microsoft.com/office/drawing/2014/main" id="{00000000-0008-0000-0300-0000F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70" name="TextBox 1">
          <a:extLst>
            <a:ext uri="{FF2B5EF4-FFF2-40B4-BE49-F238E27FC236}">
              <a16:creationId xmlns:a16="http://schemas.microsoft.com/office/drawing/2014/main" id="{00000000-0008-0000-0300-0000F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71" name="TextBox 1">
          <a:extLst>
            <a:ext uri="{FF2B5EF4-FFF2-40B4-BE49-F238E27FC236}">
              <a16:creationId xmlns:a16="http://schemas.microsoft.com/office/drawing/2014/main" id="{00000000-0008-0000-0300-0000F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72" name="TextBox 1">
          <a:extLst>
            <a:ext uri="{FF2B5EF4-FFF2-40B4-BE49-F238E27FC236}">
              <a16:creationId xmlns:a16="http://schemas.microsoft.com/office/drawing/2014/main" id="{00000000-0008-0000-0300-0000F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73" name="TextBox 1">
          <a:extLst>
            <a:ext uri="{FF2B5EF4-FFF2-40B4-BE49-F238E27FC236}">
              <a16:creationId xmlns:a16="http://schemas.microsoft.com/office/drawing/2014/main" id="{00000000-0008-0000-0300-0000F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74" name="TextBox 1">
          <a:extLst>
            <a:ext uri="{FF2B5EF4-FFF2-40B4-BE49-F238E27FC236}">
              <a16:creationId xmlns:a16="http://schemas.microsoft.com/office/drawing/2014/main" id="{00000000-0008-0000-0300-0000F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75" name="TextBox 1">
          <a:extLst>
            <a:ext uri="{FF2B5EF4-FFF2-40B4-BE49-F238E27FC236}">
              <a16:creationId xmlns:a16="http://schemas.microsoft.com/office/drawing/2014/main" id="{00000000-0008-0000-0300-0000F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76" name="TextBox 1">
          <a:extLst>
            <a:ext uri="{FF2B5EF4-FFF2-40B4-BE49-F238E27FC236}">
              <a16:creationId xmlns:a16="http://schemas.microsoft.com/office/drawing/2014/main" id="{00000000-0008-0000-0300-0000F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77" name="TextBox 1">
          <a:extLst>
            <a:ext uri="{FF2B5EF4-FFF2-40B4-BE49-F238E27FC236}">
              <a16:creationId xmlns:a16="http://schemas.microsoft.com/office/drawing/2014/main" id="{00000000-0008-0000-0300-0000F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78" name="TextBox 1">
          <a:extLst>
            <a:ext uri="{FF2B5EF4-FFF2-40B4-BE49-F238E27FC236}">
              <a16:creationId xmlns:a16="http://schemas.microsoft.com/office/drawing/2014/main" id="{00000000-0008-0000-0300-0000F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79" name="TextBox 1">
          <a:extLst>
            <a:ext uri="{FF2B5EF4-FFF2-40B4-BE49-F238E27FC236}">
              <a16:creationId xmlns:a16="http://schemas.microsoft.com/office/drawing/2014/main" id="{00000000-0008-0000-0300-0000F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80" name="TextBox 11">
          <a:extLst>
            <a:ext uri="{FF2B5EF4-FFF2-40B4-BE49-F238E27FC236}">
              <a16:creationId xmlns:a16="http://schemas.microsoft.com/office/drawing/2014/main" id="{00000000-0008-0000-0300-0000F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81" name="TextBox 1">
          <a:extLst>
            <a:ext uri="{FF2B5EF4-FFF2-40B4-BE49-F238E27FC236}">
              <a16:creationId xmlns:a16="http://schemas.microsoft.com/office/drawing/2014/main" id="{00000000-0008-0000-0300-0000F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82" name="TextBox 1">
          <a:extLst>
            <a:ext uri="{FF2B5EF4-FFF2-40B4-BE49-F238E27FC236}">
              <a16:creationId xmlns:a16="http://schemas.microsoft.com/office/drawing/2014/main" id="{00000000-0008-0000-0300-0000F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83" name="TextBox 1">
          <a:extLst>
            <a:ext uri="{FF2B5EF4-FFF2-40B4-BE49-F238E27FC236}">
              <a16:creationId xmlns:a16="http://schemas.microsoft.com/office/drawing/2014/main" id="{00000000-0008-0000-0300-0000F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84" name="TextBox 1">
          <a:extLst>
            <a:ext uri="{FF2B5EF4-FFF2-40B4-BE49-F238E27FC236}">
              <a16:creationId xmlns:a16="http://schemas.microsoft.com/office/drawing/2014/main" id="{00000000-0008-0000-0300-00000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85" name="TextBox 1">
          <a:extLst>
            <a:ext uri="{FF2B5EF4-FFF2-40B4-BE49-F238E27FC236}">
              <a16:creationId xmlns:a16="http://schemas.microsoft.com/office/drawing/2014/main" id="{00000000-0008-0000-0300-00000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86" name="TextBox 1">
          <a:extLst>
            <a:ext uri="{FF2B5EF4-FFF2-40B4-BE49-F238E27FC236}">
              <a16:creationId xmlns:a16="http://schemas.microsoft.com/office/drawing/2014/main" id="{00000000-0008-0000-0300-00000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87" name="TextBox 1">
          <a:extLst>
            <a:ext uri="{FF2B5EF4-FFF2-40B4-BE49-F238E27FC236}">
              <a16:creationId xmlns:a16="http://schemas.microsoft.com/office/drawing/2014/main" id="{00000000-0008-0000-0300-00000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88" name="TextBox 1">
          <a:extLst>
            <a:ext uri="{FF2B5EF4-FFF2-40B4-BE49-F238E27FC236}">
              <a16:creationId xmlns:a16="http://schemas.microsoft.com/office/drawing/2014/main" id="{00000000-0008-0000-0300-00000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89" name="TextBox 1">
          <a:extLst>
            <a:ext uri="{FF2B5EF4-FFF2-40B4-BE49-F238E27FC236}">
              <a16:creationId xmlns:a16="http://schemas.microsoft.com/office/drawing/2014/main" id="{00000000-0008-0000-0300-00000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90" name="TextBox 1">
          <a:extLst>
            <a:ext uri="{FF2B5EF4-FFF2-40B4-BE49-F238E27FC236}">
              <a16:creationId xmlns:a16="http://schemas.microsoft.com/office/drawing/2014/main" id="{00000000-0008-0000-0300-00000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91" name="TextBox 1">
          <a:extLst>
            <a:ext uri="{FF2B5EF4-FFF2-40B4-BE49-F238E27FC236}">
              <a16:creationId xmlns:a16="http://schemas.microsoft.com/office/drawing/2014/main" id="{00000000-0008-0000-0300-00000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92" name="TextBox 1">
          <a:extLst>
            <a:ext uri="{FF2B5EF4-FFF2-40B4-BE49-F238E27FC236}">
              <a16:creationId xmlns:a16="http://schemas.microsoft.com/office/drawing/2014/main" id="{00000000-0008-0000-0300-00000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93" name="TextBox 1">
          <a:extLst>
            <a:ext uri="{FF2B5EF4-FFF2-40B4-BE49-F238E27FC236}">
              <a16:creationId xmlns:a16="http://schemas.microsoft.com/office/drawing/2014/main" id="{00000000-0008-0000-0300-00000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94" name="TextBox 1">
          <a:extLst>
            <a:ext uri="{FF2B5EF4-FFF2-40B4-BE49-F238E27FC236}">
              <a16:creationId xmlns:a16="http://schemas.microsoft.com/office/drawing/2014/main" id="{00000000-0008-0000-0300-00000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95" name="TextBox 1">
          <a:extLst>
            <a:ext uri="{FF2B5EF4-FFF2-40B4-BE49-F238E27FC236}">
              <a16:creationId xmlns:a16="http://schemas.microsoft.com/office/drawing/2014/main" id="{00000000-0008-0000-0300-00000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96" name="TextBox 1">
          <a:extLst>
            <a:ext uri="{FF2B5EF4-FFF2-40B4-BE49-F238E27FC236}">
              <a16:creationId xmlns:a16="http://schemas.microsoft.com/office/drawing/2014/main" id="{00000000-0008-0000-0300-00000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97" name="TextBox 1">
          <a:extLst>
            <a:ext uri="{FF2B5EF4-FFF2-40B4-BE49-F238E27FC236}">
              <a16:creationId xmlns:a16="http://schemas.microsoft.com/office/drawing/2014/main" id="{00000000-0008-0000-0300-00000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98" name="TextBox 1">
          <a:extLst>
            <a:ext uri="{FF2B5EF4-FFF2-40B4-BE49-F238E27FC236}">
              <a16:creationId xmlns:a16="http://schemas.microsoft.com/office/drawing/2014/main" id="{00000000-0008-0000-0300-00000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9999" name="TextBox 1">
          <a:extLst>
            <a:ext uri="{FF2B5EF4-FFF2-40B4-BE49-F238E27FC236}">
              <a16:creationId xmlns:a16="http://schemas.microsoft.com/office/drawing/2014/main" id="{00000000-0008-0000-0300-00000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00" name="TextBox 11">
          <a:extLst>
            <a:ext uri="{FF2B5EF4-FFF2-40B4-BE49-F238E27FC236}">
              <a16:creationId xmlns:a16="http://schemas.microsoft.com/office/drawing/2014/main" id="{00000000-0008-0000-0300-00001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01" name="TextBox 1">
          <a:extLst>
            <a:ext uri="{FF2B5EF4-FFF2-40B4-BE49-F238E27FC236}">
              <a16:creationId xmlns:a16="http://schemas.microsoft.com/office/drawing/2014/main" id="{00000000-0008-0000-0300-00001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02" name="TextBox 1">
          <a:extLst>
            <a:ext uri="{FF2B5EF4-FFF2-40B4-BE49-F238E27FC236}">
              <a16:creationId xmlns:a16="http://schemas.microsoft.com/office/drawing/2014/main" id="{00000000-0008-0000-0300-00001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03" name="TextBox 1">
          <a:extLst>
            <a:ext uri="{FF2B5EF4-FFF2-40B4-BE49-F238E27FC236}">
              <a16:creationId xmlns:a16="http://schemas.microsoft.com/office/drawing/2014/main" id="{00000000-0008-0000-0300-00001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04" name="TextBox 1">
          <a:extLst>
            <a:ext uri="{FF2B5EF4-FFF2-40B4-BE49-F238E27FC236}">
              <a16:creationId xmlns:a16="http://schemas.microsoft.com/office/drawing/2014/main" id="{00000000-0008-0000-0300-00001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05" name="TextBox 1">
          <a:extLst>
            <a:ext uri="{FF2B5EF4-FFF2-40B4-BE49-F238E27FC236}">
              <a16:creationId xmlns:a16="http://schemas.microsoft.com/office/drawing/2014/main" id="{00000000-0008-0000-0300-00001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06" name="TextBox 1">
          <a:extLst>
            <a:ext uri="{FF2B5EF4-FFF2-40B4-BE49-F238E27FC236}">
              <a16:creationId xmlns:a16="http://schemas.microsoft.com/office/drawing/2014/main" id="{00000000-0008-0000-0300-00001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07" name="TextBox 1">
          <a:extLst>
            <a:ext uri="{FF2B5EF4-FFF2-40B4-BE49-F238E27FC236}">
              <a16:creationId xmlns:a16="http://schemas.microsoft.com/office/drawing/2014/main" id="{00000000-0008-0000-0300-00001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08" name="TextBox 1">
          <a:extLst>
            <a:ext uri="{FF2B5EF4-FFF2-40B4-BE49-F238E27FC236}">
              <a16:creationId xmlns:a16="http://schemas.microsoft.com/office/drawing/2014/main" id="{00000000-0008-0000-0300-00001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09" name="TextBox 1">
          <a:extLst>
            <a:ext uri="{FF2B5EF4-FFF2-40B4-BE49-F238E27FC236}">
              <a16:creationId xmlns:a16="http://schemas.microsoft.com/office/drawing/2014/main" id="{00000000-0008-0000-0300-00001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10" name="TextBox 1">
          <a:extLst>
            <a:ext uri="{FF2B5EF4-FFF2-40B4-BE49-F238E27FC236}">
              <a16:creationId xmlns:a16="http://schemas.microsoft.com/office/drawing/2014/main" id="{00000000-0008-0000-0300-00001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11" name="TextBox 1">
          <a:extLst>
            <a:ext uri="{FF2B5EF4-FFF2-40B4-BE49-F238E27FC236}">
              <a16:creationId xmlns:a16="http://schemas.microsoft.com/office/drawing/2014/main" id="{00000000-0008-0000-0300-00001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12" name="TextBox 1">
          <a:extLst>
            <a:ext uri="{FF2B5EF4-FFF2-40B4-BE49-F238E27FC236}">
              <a16:creationId xmlns:a16="http://schemas.microsoft.com/office/drawing/2014/main" id="{00000000-0008-0000-0300-00001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13" name="TextBox 1">
          <a:extLst>
            <a:ext uri="{FF2B5EF4-FFF2-40B4-BE49-F238E27FC236}">
              <a16:creationId xmlns:a16="http://schemas.microsoft.com/office/drawing/2014/main" id="{00000000-0008-0000-0300-00001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14" name="TextBox 1">
          <a:extLst>
            <a:ext uri="{FF2B5EF4-FFF2-40B4-BE49-F238E27FC236}">
              <a16:creationId xmlns:a16="http://schemas.microsoft.com/office/drawing/2014/main" id="{00000000-0008-0000-0300-00001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15" name="TextBox 1">
          <a:extLst>
            <a:ext uri="{FF2B5EF4-FFF2-40B4-BE49-F238E27FC236}">
              <a16:creationId xmlns:a16="http://schemas.microsoft.com/office/drawing/2014/main" id="{00000000-0008-0000-0300-00001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16" name="TextBox 1">
          <a:extLst>
            <a:ext uri="{FF2B5EF4-FFF2-40B4-BE49-F238E27FC236}">
              <a16:creationId xmlns:a16="http://schemas.microsoft.com/office/drawing/2014/main" id="{00000000-0008-0000-0300-00002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17" name="TextBox 1">
          <a:extLst>
            <a:ext uri="{FF2B5EF4-FFF2-40B4-BE49-F238E27FC236}">
              <a16:creationId xmlns:a16="http://schemas.microsoft.com/office/drawing/2014/main" id="{00000000-0008-0000-0300-00002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18" name="TextBox 1">
          <a:extLst>
            <a:ext uri="{FF2B5EF4-FFF2-40B4-BE49-F238E27FC236}">
              <a16:creationId xmlns:a16="http://schemas.microsoft.com/office/drawing/2014/main" id="{00000000-0008-0000-0300-00002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19" name="TextBox 10018">
          <a:extLst>
            <a:ext uri="{FF2B5EF4-FFF2-40B4-BE49-F238E27FC236}">
              <a16:creationId xmlns:a16="http://schemas.microsoft.com/office/drawing/2014/main" id="{00000000-0008-0000-0300-00002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20" name="TextBox 1">
          <a:extLst>
            <a:ext uri="{FF2B5EF4-FFF2-40B4-BE49-F238E27FC236}">
              <a16:creationId xmlns:a16="http://schemas.microsoft.com/office/drawing/2014/main" id="{00000000-0008-0000-0300-00002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21" name="TextBox 1">
          <a:extLst>
            <a:ext uri="{FF2B5EF4-FFF2-40B4-BE49-F238E27FC236}">
              <a16:creationId xmlns:a16="http://schemas.microsoft.com/office/drawing/2014/main" id="{00000000-0008-0000-0300-00002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22" name="TextBox 1">
          <a:extLst>
            <a:ext uri="{FF2B5EF4-FFF2-40B4-BE49-F238E27FC236}">
              <a16:creationId xmlns:a16="http://schemas.microsoft.com/office/drawing/2014/main" id="{00000000-0008-0000-0300-00002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23" name="TextBox 1">
          <a:extLst>
            <a:ext uri="{FF2B5EF4-FFF2-40B4-BE49-F238E27FC236}">
              <a16:creationId xmlns:a16="http://schemas.microsoft.com/office/drawing/2014/main" id="{00000000-0008-0000-0300-00002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24" name="TextBox 1">
          <a:extLst>
            <a:ext uri="{FF2B5EF4-FFF2-40B4-BE49-F238E27FC236}">
              <a16:creationId xmlns:a16="http://schemas.microsoft.com/office/drawing/2014/main" id="{00000000-0008-0000-0300-00002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25" name="TextBox 1">
          <a:extLst>
            <a:ext uri="{FF2B5EF4-FFF2-40B4-BE49-F238E27FC236}">
              <a16:creationId xmlns:a16="http://schemas.microsoft.com/office/drawing/2014/main" id="{00000000-0008-0000-0300-00002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26" name="TextBox 1">
          <a:extLst>
            <a:ext uri="{FF2B5EF4-FFF2-40B4-BE49-F238E27FC236}">
              <a16:creationId xmlns:a16="http://schemas.microsoft.com/office/drawing/2014/main" id="{00000000-0008-0000-0300-00002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27" name="TextBox 1">
          <a:extLst>
            <a:ext uri="{FF2B5EF4-FFF2-40B4-BE49-F238E27FC236}">
              <a16:creationId xmlns:a16="http://schemas.microsoft.com/office/drawing/2014/main" id="{00000000-0008-0000-0300-00002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28" name="TextBox 1">
          <a:extLst>
            <a:ext uri="{FF2B5EF4-FFF2-40B4-BE49-F238E27FC236}">
              <a16:creationId xmlns:a16="http://schemas.microsoft.com/office/drawing/2014/main" id="{00000000-0008-0000-0300-00002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29" name="TextBox 1">
          <a:extLst>
            <a:ext uri="{FF2B5EF4-FFF2-40B4-BE49-F238E27FC236}">
              <a16:creationId xmlns:a16="http://schemas.microsoft.com/office/drawing/2014/main" id="{00000000-0008-0000-0300-00002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30" name="TextBox 1">
          <a:extLst>
            <a:ext uri="{FF2B5EF4-FFF2-40B4-BE49-F238E27FC236}">
              <a16:creationId xmlns:a16="http://schemas.microsoft.com/office/drawing/2014/main" id="{00000000-0008-0000-0300-00002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31" name="TextBox 1">
          <a:extLst>
            <a:ext uri="{FF2B5EF4-FFF2-40B4-BE49-F238E27FC236}">
              <a16:creationId xmlns:a16="http://schemas.microsoft.com/office/drawing/2014/main" id="{00000000-0008-0000-0300-00002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32" name="TextBox 1">
          <a:extLst>
            <a:ext uri="{FF2B5EF4-FFF2-40B4-BE49-F238E27FC236}">
              <a16:creationId xmlns:a16="http://schemas.microsoft.com/office/drawing/2014/main" id="{00000000-0008-0000-0300-00003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33" name="TextBox 1">
          <a:extLst>
            <a:ext uri="{FF2B5EF4-FFF2-40B4-BE49-F238E27FC236}">
              <a16:creationId xmlns:a16="http://schemas.microsoft.com/office/drawing/2014/main" id="{00000000-0008-0000-0300-00003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34" name="TextBox 1">
          <a:extLst>
            <a:ext uri="{FF2B5EF4-FFF2-40B4-BE49-F238E27FC236}">
              <a16:creationId xmlns:a16="http://schemas.microsoft.com/office/drawing/2014/main" id="{00000000-0008-0000-0300-00003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35" name="TextBox 1">
          <a:extLst>
            <a:ext uri="{FF2B5EF4-FFF2-40B4-BE49-F238E27FC236}">
              <a16:creationId xmlns:a16="http://schemas.microsoft.com/office/drawing/2014/main" id="{00000000-0008-0000-0300-00003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36" name="TextBox 1">
          <a:extLst>
            <a:ext uri="{FF2B5EF4-FFF2-40B4-BE49-F238E27FC236}">
              <a16:creationId xmlns:a16="http://schemas.microsoft.com/office/drawing/2014/main" id="{00000000-0008-0000-0300-00003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37" name="TextBox 1">
          <a:extLst>
            <a:ext uri="{FF2B5EF4-FFF2-40B4-BE49-F238E27FC236}">
              <a16:creationId xmlns:a16="http://schemas.microsoft.com/office/drawing/2014/main" id="{00000000-0008-0000-0300-00003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38" name="TextBox 11">
          <a:extLst>
            <a:ext uri="{FF2B5EF4-FFF2-40B4-BE49-F238E27FC236}">
              <a16:creationId xmlns:a16="http://schemas.microsoft.com/office/drawing/2014/main" id="{00000000-0008-0000-0300-00003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39" name="TextBox 1">
          <a:extLst>
            <a:ext uri="{FF2B5EF4-FFF2-40B4-BE49-F238E27FC236}">
              <a16:creationId xmlns:a16="http://schemas.microsoft.com/office/drawing/2014/main" id="{00000000-0008-0000-0300-00003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40" name="TextBox 1">
          <a:extLst>
            <a:ext uri="{FF2B5EF4-FFF2-40B4-BE49-F238E27FC236}">
              <a16:creationId xmlns:a16="http://schemas.microsoft.com/office/drawing/2014/main" id="{00000000-0008-0000-0300-00003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41" name="TextBox 1">
          <a:extLst>
            <a:ext uri="{FF2B5EF4-FFF2-40B4-BE49-F238E27FC236}">
              <a16:creationId xmlns:a16="http://schemas.microsoft.com/office/drawing/2014/main" id="{00000000-0008-0000-0300-00003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42" name="TextBox 1">
          <a:extLst>
            <a:ext uri="{FF2B5EF4-FFF2-40B4-BE49-F238E27FC236}">
              <a16:creationId xmlns:a16="http://schemas.microsoft.com/office/drawing/2014/main" id="{00000000-0008-0000-0300-00003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43" name="TextBox 1">
          <a:extLst>
            <a:ext uri="{FF2B5EF4-FFF2-40B4-BE49-F238E27FC236}">
              <a16:creationId xmlns:a16="http://schemas.microsoft.com/office/drawing/2014/main" id="{00000000-0008-0000-0300-00003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44" name="TextBox 1">
          <a:extLst>
            <a:ext uri="{FF2B5EF4-FFF2-40B4-BE49-F238E27FC236}">
              <a16:creationId xmlns:a16="http://schemas.microsoft.com/office/drawing/2014/main" id="{00000000-0008-0000-0300-00003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45" name="TextBox 1">
          <a:extLst>
            <a:ext uri="{FF2B5EF4-FFF2-40B4-BE49-F238E27FC236}">
              <a16:creationId xmlns:a16="http://schemas.microsoft.com/office/drawing/2014/main" id="{00000000-0008-0000-0300-00003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46" name="TextBox 1">
          <a:extLst>
            <a:ext uri="{FF2B5EF4-FFF2-40B4-BE49-F238E27FC236}">
              <a16:creationId xmlns:a16="http://schemas.microsoft.com/office/drawing/2014/main" id="{00000000-0008-0000-0300-00003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47" name="TextBox 1">
          <a:extLst>
            <a:ext uri="{FF2B5EF4-FFF2-40B4-BE49-F238E27FC236}">
              <a16:creationId xmlns:a16="http://schemas.microsoft.com/office/drawing/2014/main" id="{00000000-0008-0000-0300-00003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48" name="TextBox 1">
          <a:extLst>
            <a:ext uri="{FF2B5EF4-FFF2-40B4-BE49-F238E27FC236}">
              <a16:creationId xmlns:a16="http://schemas.microsoft.com/office/drawing/2014/main" id="{00000000-0008-0000-0300-00004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49" name="TextBox 1">
          <a:extLst>
            <a:ext uri="{FF2B5EF4-FFF2-40B4-BE49-F238E27FC236}">
              <a16:creationId xmlns:a16="http://schemas.microsoft.com/office/drawing/2014/main" id="{00000000-0008-0000-0300-00004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50" name="TextBox 1">
          <a:extLst>
            <a:ext uri="{FF2B5EF4-FFF2-40B4-BE49-F238E27FC236}">
              <a16:creationId xmlns:a16="http://schemas.microsoft.com/office/drawing/2014/main" id="{00000000-0008-0000-0300-00004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51" name="TextBox 1">
          <a:extLst>
            <a:ext uri="{FF2B5EF4-FFF2-40B4-BE49-F238E27FC236}">
              <a16:creationId xmlns:a16="http://schemas.microsoft.com/office/drawing/2014/main" id="{00000000-0008-0000-0300-00004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52" name="TextBox 1">
          <a:extLst>
            <a:ext uri="{FF2B5EF4-FFF2-40B4-BE49-F238E27FC236}">
              <a16:creationId xmlns:a16="http://schemas.microsoft.com/office/drawing/2014/main" id="{00000000-0008-0000-0300-00004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53" name="TextBox 1">
          <a:extLst>
            <a:ext uri="{FF2B5EF4-FFF2-40B4-BE49-F238E27FC236}">
              <a16:creationId xmlns:a16="http://schemas.microsoft.com/office/drawing/2014/main" id="{00000000-0008-0000-0300-00004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54" name="TextBox 1">
          <a:extLst>
            <a:ext uri="{FF2B5EF4-FFF2-40B4-BE49-F238E27FC236}">
              <a16:creationId xmlns:a16="http://schemas.microsoft.com/office/drawing/2014/main" id="{00000000-0008-0000-0300-00004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55" name="TextBox 1">
          <a:extLst>
            <a:ext uri="{FF2B5EF4-FFF2-40B4-BE49-F238E27FC236}">
              <a16:creationId xmlns:a16="http://schemas.microsoft.com/office/drawing/2014/main" id="{00000000-0008-0000-0300-00004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56" name="TextBox 1">
          <a:extLst>
            <a:ext uri="{FF2B5EF4-FFF2-40B4-BE49-F238E27FC236}">
              <a16:creationId xmlns:a16="http://schemas.microsoft.com/office/drawing/2014/main" id="{00000000-0008-0000-0300-00004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57" name="TextBox 11">
          <a:extLst>
            <a:ext uri="{FF2B5EF4-FFF2-40B4-BE49-F238E27FC236}">
              <a16:creationId xmlns:a16="http://schemas.microsoft.com/office/drawing/2014/main" id="{00000000-0008-0000-0300-00004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58" name="TextBox 1">
          <a:extLst>
            <a:ext uri="{FF2B5EF4-FFF2-40B4-BE49-F238E27FC236}">
              <a16:creationId xmlns:a16="http://schemas.microsoft.com/office/drawing/2014/main" id="{00000000-0008-0000-0300-00004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59" name="TextBox 1">
          <a:extLst>
            <a:ext uri="{FF2B5EF4-FFF2-40B4-BE49-F238E27FC236}">
              <a16:creationId xmlns:a16="http://schemas.microsoft.com/office/drawing/2014/main" id="{00000000-0008-0000-0300-00004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60" name="TextBox 1">
          <a:extLst>
            <a:ext uri="{FF2B5EF4-FFF2-40B4-BE49-F238E27FC236}">
              <a16:creationId xmlns:a16="http://schemas.microsoft.com/office/drawing/2014/main" id="{00000000-0008-0000-0300-00004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61" name="TextBox 1">
          <a:extLst>
            <a:ext uri="{FF2B5EF4-FFF2-40B4-BE49-F238E27FC236}">
              <a16:creationId xmlns:a16="http://schemas.microsoft.com/office/drawing/2014/main" id="{00000000-0008-0000-0300-00004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62" name="TextBox 1">
          <a:extLst>
            <a:ext uri="{FF2B5EF4-FFF2-40B4-BE49-F238E27FC236}">
              <a16:creationId xmlns:a16="http://schemas.microsoft.com/office/drawing/2014/main" id="{00000000-0008-0000-0300-00004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63" name="TextBox 1">
          <a:extLst>
            <a:ext uri="{FF2B5EF4-FFF2-40B4-BE49-F238E27FC236}">
              <a16:creationId xmlns:a16="http://schemas.microsoft.com/office/drawing/2014/main" id="{00000000-0008-0000-0300-00004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64" name="TextBox 1">
          <a:extLst>
            <a:ext uri="{FF2B5EF4-FFF2-40B4-BE49-F238E27FC236}">
              <a16:creationId xmlns:a16="http://schemas.microsoft.com/office/drawing/2014/main" id="{00000000-0008-0000-0300-00005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65" name="TextBox 1">
          <a:extLst>
            <a:ext uri="{FF2B5EF4-FFF2-40B4-BE49-F238E27FC236}">
              <a16:creationId xmlns:a16="http://schemas.microsoft.com/office/drawing/2014/main" id="{00000000-0008-0000-0300-00005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66" name="TextBox 1">
          <a:extLst>
            <a:ext uri="{FF2B5EF4-FFF2-40B4-BE49-F238E27FC236}">
              <a16:creationId xmlns:a16="http://schemas.microsoft.com/office/drawing/2014/main" id="{00000000-0008-0000-0300-00005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67" name="TextBox 1">
          <a:extLst>
            <a:ext uri="{FF2B5EF4-FFF2-40B4-BE49-F238E27FC236}">
              <a16:creationId xmlns:a16="http://schemas.microsoft.com/office/drawing/2014/main" id="{00000000-0008-0000-0300-00005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68" name="TextBox 1">
          <a:extLst>
            <a:ext uri="{FF2B5EF4-FFF2-40B4-BE49-F238E27FC236}">
              <a16:creationId xmlns:a16="http://schemas.microsoft.com/office/drawing/2014/main" id="{00000000-0008-0000-0300-00005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69" name="TextBox 1">
          <a:extLst>
            <a:ext uri="{FF2B5EF4-FFF2-40B4-BE49-F238E27FC236}">
              <a16:creationId xmlns:a16="http://schemas.microsoft.com/office/drawing/2014/main" id="{00000000-0008-0000-0300-00005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70" name="TextBox 1">
          <a:extLst>
            <a:ext uri="{FF2B5EF4-FFF2-40B4-BE49-F238E27FC236}">
              <a16:creationId xmlns:a16="http://schemas.microsoft.com/office/drawing/2014/main" id="{00000000-0008-0000-0300-00005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71" name="TextBox 1">
          <a:extLst>
            <a:ext uri="{FF2B5EF4-FFF2-40B4-BE49-F238E27FC236}">
              <a16:creationId xmlns:a16="http://schemas.microsoft.com/office/drawing/2014/main" id="{00000000-0008-0000-0300-00005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72" name="TextBox 1">
          <a:extLst>
            <a:ext uri="{FF2B5EF4-FFF2-40B4-BE49-F238E27FC236}">
              <a16:creationId xmlns:a16="http://schemas.microsoft.com/office/drawing/2014/main" id="{00000000-0008-0000-0300-00005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73" name="TextBox 1">
          <a:extLst>
            <a:ext uri="{FF2B5EF4-FFF2-40B4-BE49-F238E27FC236}">
              <a16:creationId xmlns:a16="http://schemas.microsoft.com/office/drawing/2014/main" id="{00000000-0008-0000-0300-00005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74" name="TextBox 1">
          <a:extLst>
            <a:ext uri="{FF2B5EF4-FFF2-40B4-BE49-F238E27FC236}">
              <a16:creationId xmlns:a16="http://schemas.microsoft.com/office/drawing/2014/main" id="{00000000-0008-0000-0300-00005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75" name="TextBox 1">
          <a:extLst>
            <a:ext uri="{FF2B5EF4-FFF2-40B4-BE49-F238E27FC236}">
              <a16:creationId xmlns:a16="http://schemas.microsoft.com/office/drawing/2014/main" id="{00000000-0008-0000-0300-00005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76" name="TextBox 10075">
          <a:extLst>
            <a:ext uri="{FF2B5EF4-FFF2-40B4-BE49-F238E27FC236}">
              <a16:creationId xmlns:a16="http://schemas.microsoft.com/office/drawing/2014/main" id="{00000000-0008-0000-0300-00005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77" name="TextBox 1">
          <a:extLst>
            <a:ext uri="{FF2B5EF4-FFF2-40B4-BE49-F238E27FC236}">
              <a16:creationId xmlns:a16="http://schemas.microsoft.com/office/drawing/2014/main" id="{00000000-0008-0000-0300-00005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78" name="TextBox 1">
          <a:extLst>
            <a:ext uri="{FF2B5EF4-FFF2-40B4-BE49-F238E27FC236}">
              <a16:creationId xmlns:a16="http://schemas.microsoft.com/office/drawing/2014/main" id="{00000000-0008-0000-0300-00005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79" name="TextBox 1">
          <a:extLst>
            <a:ext uri="{FF2B5EF4-FFF2-40B4-BE49-F238E27FC236}">
              <a16:creationId xmlns:a16="http://schemas.microsoft.com/office/drawing/2014/main" id="{00000000-0008-0000-0300-00005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80" name="TextBox 1">
          <a:extLst>
            <a:ext uri="{FF2B5EF4-FFF2-40B4-BE49-F238E27FC236}">
              <a16:creationId xmlns:a16="http://schemas.microsoft.com/office/drawing/2014/main" id="{00000000-0008-0000-0300-00006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81" name="TextBox 1">
          <a:extLst>
            <a:ext uri="{FF2B5EF4-FFF2-40B4-BE49-F238E27FC236}">
              <a16:creationId xmlns:a16="http://schemas.microsoft.com/office/drawing/2014/main" id="{00000000-0008-0000-0300-00006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82" name="TextBox 1">
          <a:extLst>
            <a:ext uri="{FF2B5EF4-FFF2-40B4-BE49-F238E27FC236}">
              <a16:creationId xmlns:a16="http://schemas.microsoft.com/office/drawing/2014/main" id="{00000000-0008-0000-0300-00006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83" name="TextBox 1">
          <a:extLst>
            <a:ext uri="{FF2B5EF4-FFF2-40B4-BE49-F238E27FC236}">
              <a16:creationId xmlns:a16="http://schemas.microsoft.com/office/drawing/2014/main" id="{00000000-0008-0000-0300-00006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84" name="TextBox 1">
          <a:extLst>
            <a:ext uri="{FF2B5EF4-FFF2-40B4-BE49-F238E27FC236}">
              <a16:creationId xmlns:a16="http://schemas.microsoft.com/office/drawing/2014/main" id="{00000000-0008-0000-0300-00006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85" name="TextBox 1">
          <a:extLst>
            <a:ext uri="{FF2B5EF4-FFF2-40B4-BE49-F238E27FC236}">
              <a16:creationId xmlns:a16="http://schemas.microsoft.com/office/drawing/2014/main" id="{00000000-0008-0000-0300-00006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86" name="TextBox 1">
          <a:extLst>
            <a:ext uri="{FF2B5EF4-FFF2-40B4-BE49-F238E27FC236}">
              <a16:creationId xmlns:a16="http://schemas.microsoft.com/office/drawing/2014/main" id="{00000000-0008-0000-0300-00006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87" name="TextBox 1">
          <a:extLst>
            <a:ext uri="{FF2B5EF4-FFF2-40B4-BE49-F238E27FC236}">
              <a16:creationId xmlns:a16="http://schemas.microsoft.com/office/drawing/2014/main" id="{00000000-0008-0000-0300-00006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88" name="TextBox 1">
          <a:extLst>
            <a:ext uri="{FF2B5EF4-FFF2-40B4-BE49-F238E27FC236}">
              <a16:creationId xmlns:a16="http://schemas.microsoft.com/office/drawing/2014/main" id="{00000000-0008-0000-0300-00006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89" name="TextBox 1">
          <a:extLst>
            <a:ext uri="{FF2B5EF4-FFF2-40B4-BE49-F238E27FC236}">
              <a16:creationId xmlns:a16="http://schemas.microsoft.com/office/drawing/2014/main" id="{00000000-0008-0000-0300-00006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90" name="TextBox 1">
          <a:extLst>
            <a:ext uri="{FF2B5EF4-FFF2-40B4-BE49-F238E27FC236}">
              <a16:creationId xmlns:a16="http://schemas.microsoft.com/office/drawing/2014/main" id="{00000000-0008-0000-0300-00006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91" name="TextBox 1">
          <a:extLst>
            <a:ext uri="{FF2B5EF4-FFF2-40B4-BE49-F238E27FC236}">
              <a16:creationId xmlns:a16="http://schemas.microsoft.com/office/drawing/2014/main" id="{00000000-0008-0000-0300-00006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92" name="TextBox 1">
          <a:extLst>
            <a:ext uri="{FF2B5EF4-FFF2-40B4-BE49-F238E27FC236}">
              <a16:creationId xmlns:a16="http://schemas.microsoft.com/office/drawing/2014/main" id="{00000000-0008-0000-0300-00006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93" name="TextBox 1">
          <a:extLst>
            <a:ext uri="{FF2B5EF4-FFF2-40B4-BE49-F238E27FC236}">
              <a16:creationId xmlns:a16="http://schemas.microsoft.com/office/drawing/2014/main" id="{00000000-0008-0000-0300-00006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94" name="TextBox 1">
          <a:extLst>
            <a:ext uri="{FF2B5EF4-FFF2-40B4-BE49-F238E27FC236}">
              <a16:creationId xmlns:a16="http://schemas.microsoft.com/office/drawing/2014/main" id="{00000000-0008-0000-0300-00006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95" name="TextBox 1">
          <a:extLst>
            <a:ext uri="{FF2B5EF4-FFF2-40B4-BE49-F238E27FC236}">
              <a16:creationId xmlns:a16="http://schemas.microsoft.com/office/drawing/2014/main" id="{00000000-0008-0000-0300-00006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96" name="TextBox 11">
          <a:extLst>
            <a:ext uri="{FF2B5EF4-FFF2-40B4-BE49-F238E27FC236}">
              <a16:creationId xmlns:a16="http://schemas.microsoft.com/office/drawing/2014/main" id="{00000000-0008-0000-0300-00007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97" name="TextBox 1">
          <a:extLst>
            <a:ext uri="{FF2B5EF4-FFF2-40B4-BE49-F238E27FC236}">
              <a16:creationId xmlns:a16="http://schemas.microsoft.com/office/drawing/2014/main" id="{00000000-0008-0000-0300-00007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98" name="TextBox 1">
          <a:extLst>
            <a:ext uri="{FF2B5EF4-FFF2-40B4-BE49-F238E27FC236}">
              <a16:creationId xmlns:a16="http://schemas.microsoft.com/office/drawing/2014/main" id="{00000000-0008-0000-0300-00007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099" name="TextBox 1">
          <a:extLst>
            <a:ext uri="{FF2B5EF4-FFF2-40B4-BE49-F238E27FC236}">
              <a16:creationId xmlns:a16="http://schemas.microsoft.com/office/drawing/2014/main" id="{00000000-0008-0000-0300-00007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00" name="TextBox 1">
          <a:extLst>
            <a:ext uri="{FF2B5EF4-FFF2-40B4-BE49-F238E27FC236}">
              <a16:creationId xmlns:a16="http://schemas.microsoft.com/office/drawing/2014/main" id="{00000000-0008-0000-0300-00007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01" name="TextBox 1">
          <a:extLst>
            <a:ext uri="{FF2B5EF4-FFF2-40B4-BE49-F238E27FC236}">
              <a16:creationId xmlns:a16="http://schemas.microsoft.com/office/drawing/2014/main" id="{00000000-0008-0000-0300-00007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02" name="TextBox 1">
          <a:extLst>
            <a:ext uri="{FF2B5EF4-FFF2-40B4-BE49-F238E27FC236}">
              <a16:creationId xmlns:a16="http://schemas.microsoft.com/office/drawing/2014/main" id="{00000000-0008-0000-0300-00007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03" name="TextBox 1">
          <a:extLst>
            <a:ext uri="{FF2B5EF4-FFF2-40B4-BE49-F238E27FC236}">
              <a16:creationId xmlns:a16="http://schemas.microsoft.com/office/drawing/2014/main" id="{00000000-0008-0000-0300-00007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04" name="TextBox 1">
          <a:extLst>
            <a:ext uri="{FF2B5EF4-FFF2-40B4-BE49-F238E27FC236}">
              <a16:creationId xmlns:a16="http://schemas.microsoft.com/office/drawing/2014/main" id="{00000000-0008-0000-0300-00007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05" name="TextBox 1">
          <a:extLst>
            <a:ext uri="{FF2B5EF4-FFF2-40B4-BE49-F238E27FC236}">
              <a16:creationId xmlns:a16="http://schemas.microsoft.com/office/drawing/2014/main" id="{00000000-0008-0000-0300-00007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06" name="TextBox 1">
          <a:extLst>
            <a:ext uri="{FF2B5EF4-FFF2-40B4-BE49-F238E27FC236}">
              <a16:creationId xmlns:a16="http://schemas.microsoft.com/office/drawing/2014/main" id="{00000000-0008-0000-0300-00007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07" name="TextBox 1">
          <a:extLst>
            <a:ext uri="{FF2B5EF4-FFF2-40B4-BE49-F238E27FC236}">
              <a16:creationId xmlns:a16="http://schemas.microsoft.com/office/drawing/2014/main" id="{00000000-0008-0000-0300-00007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08" name="TextBox 1">
          <a:extLst>
            <a:ext uri="{FF2B5EF4-FFF2-40B4-BE49-F238E27FC236}">
              <a16:creationId xmlns:a16="http://schemas.microsoft.com/office/drawing/2014/main" id="{00000000-0008-0000-0300-00007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09" name="TextBox 1">
          <a:extLst>
            <a:ext uri="{FF2B5EF4-FFF2-40B4-BE49-F238E27FC236}">
              <a16:creationId xmlns:a16="http://schemas.microsoft.com/office/drawing/2014/main" id="{00000000-0008-0000-0300-00007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10" name="TextBox 1">
          <a:extLst>
            <a:ext uri="{FF2B5EF4-FFF2-40B4-BE49-F238E27FC236}">
              <a16:creationId xmlns:a16="http://schemas.microsoft.com/office/drawing/2014/main" id="{00000000-0008-0000-0300-00007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11" name="TextBox 1">
          <a:extLst>
            <a:ext uri="{FF2B5EF4-FFF2-40B4-BE49-F238E27FC236}">
              <a16:creationId xmlns:a16="http://schemas.microsoft.com/office/drawing/2014/main" id="{00000000-0008-0000-0300-00007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12" name="TextBox 1">
          <a:extLst>
            <a:ext uri="{FF2B5EF4-FFF2-40B4-BE49-F238E27FC236}">
              <a16:creationId xmlns:a16="http://schemas.microsoft.com/office/drawing/2014/main" id="{00000000-0008-0000-0300-00008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13" name="TextBox 1">
          <a:extLst>
            <a:ext uri="{FF2B5EF4-FFF2-40B4-BE49-F238E27FC236}">
              <a16:creationId xmlns:a16="http://schemas.microsoft.com/office/drawing/2014/main" id="{00000000-0008-0000-0300-00008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14" name="TextBox 1">
          <a:extLst>
            <a:ext uri="{FF2B5EF4-FFF2-40B4-BE49-F238E27FC236}">
              <a16:creationId xmlns:a16="http://schemas.microsoft.com/office/drawing/2014/main" id="{00000000-0008-0000-0300-00008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15" name="TextBox 11">
          <a:extLst>
            <a:ext uri="{FF2B5EF4-FFF2-40B4-BE49-F238E27FC236}">
              <a16:creationId xmlns:a16="http://schemas.microsoft.com/office/drawing/2014/main" id="{00000000-0008-0000-0300-00008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16" name="TextBox 1">
          <a:extLst>
            <a:ext uri="{FF2B5EF4-FFF2-40B4-BE49-F238E27FC236}">
              <a16:creationId xmlns:a16="http://schemas.microsoft.com/office/drawing/2014/main" id="{00000000-0008-0000-0300-00008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17" name="TextBox 1">
          <a:extLst>
            <a:ext uri="{FF2B5EF4-FFF2-40B4-BE49-F238E27FC236}">
              <a16:creationId xmlns:a16="http://schemas.microsoft.com/office/drawing/2014/main" id="{00000000-0008-0000-0300-00008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18" name="TextBox 1">
          <a:extLst>
            <a:ext uri="{FF2B5EF4-FFF2-40B4-BE49-F238E27FC236}">
              <a16:creationId xmlns:a16="http://schemas.microsoft.com/office/drawing/2014/main" id="{00000000-0008-0000-0300-00008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19" name="TextBox 1">
          <a:extLst>
            <a:ext uri="{FF2B5EF4-FFF2-40B4-BE49-F238E27FC236}">
              <a16:creationId xmlns:a16="http://schemas.microsoft.com/office/drawing/2014/main" id="{00000000-0008-0000-0300-00008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20" name="TextBox 1">
          <a:extLst>
            <a:ext uri="{FF2B5EF4-FFF2-40B4-BE49-F238E27FC236}">
              <a16:creationId xmlns:a16="http://schemas.microsoft.com/office/drawing/2014/main" id="{00000000-0008-0000-0300-00008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21" name="TextBox 1">
          <a:extLst>
            <a:ext uri="{FF2B5EF4-FFF2-40B4-BE49-F238E27FC236}">
              <a16:creationId xmlns:a16="http://schemas.microsoft.com/office/drawing/2014/main" id="{00000000-0008-0000-0300-00008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22" name="TextBox 1">
          <a:extLst>
            <a:ext uri="{FF2B5EF4-FFF2-40B4-BE49-F238E27FC236}">
              <a16:creationId xmlns:a16="http://schemas.microsoft.com/office/drawing/2014/main" id="{00000000-0008-0000-0300-00008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23" name="TextBox 1">
          <a:extLst>
            <a:ext uri="{FF2B5EF4-FFF2-40B4-BE49-F238E27FC236}">
              <a16:creationId xmlns:a16="http://schemas.microsoft.com/office/drawing/2014/main" id="{00000000-0008-0000-0300-00008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24" name="TextBox 1">
          <a:extLst>
            <a:ext uri="{FF2B5EF4-FFF2-40B4-BE49-F238E27FC236}">
              <a16:creationId xmlns:a16="http://schemas.microsoft.com/office/drawing/2014/main" id="{00000000-0008-0000-0300-00008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25" name="TextBox 1">
          <a:extLst>
            <a:ext uri="{FF2B5EF4-FFF2-40B4-BE49-F238E27FC236}">
              <a16:creationId xmlns:a16="http://schemas.microsoft.com/office/drawing/2014/main" id="{00000000-0008-0000-0300-00008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26" name="TextBox 1">
          <a:extLst>
            <a:ext uri="{FF2B5EF4-FFF2-40B4-BE49-F238E27FC236}">
              <a16:creationId xmlns:a16="http://schemas.microsoft.com/office/drawing/2014/main" id="{00000000-0008-0000-0300-00008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27" name="TextBox 1">
          <a:extLst>
            <a:ext uri="{FF2B5EF4-FFF2-40B4-BE49-F238E27FC236}">
              <a16:creationId xmlns:a16="http://schemas.microsoft.com/office/drawing/2014/main" id="{00000000-0008-0000-0300-00008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28" name="TextBox 1">
          <a:extLst>
            <a:ext uri="{FF2B5EF4-FFF2-40B4-BE49-F238E27FC236}">
              <a16:creationId xmlns:a16="http://schemas.microsoft.com/office/drawing/2014/main" id="{00000000-0008-0000-0300-00009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29" name="TextBox 1">
          <a:extLst>
            <a:ext uri="{FF2B5EF4-FFF2-40B4-BE49-F238E27FC236}">
              <a16:creationId xmlns:a16="http://schemas.microsoft.com/office/drawing/2014/main" id="{00000000-0008-0000-0300-00009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30" name="TextBox 1">
          <a:extLst>
            <a:ext uri="{FF2B5EF4-FFF2-40B4-BE49-F238E27FC236}">
              <a16:creationId xmlns:a16="http://schemas.microsoft.com/office/drawing/2014/main" id="{00000000-0008-0000-0300-00009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31" name="TextBox 1">
          <a:extLst>
            <a:ext uri="{FF2B5EF4-FFF2-40B4-BE49-F238E27FC236}">
              <a16:creationId xmlns:a16="http://schemas.microsoft.com/office/drawing/2014/main" id="{00000000-0008-0000-0300-00009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32" name="TextBox 1">
          <a:extLst>
            <a:ext uri="{FF2B5EF4-FFF2-40B4-BE49-F238E27FC236}">
              <a16:creationId xmlns:a16="http://schemas.microsoft.com/office/drawing/2014/main" id="{00000000-0008-0000-0300-00009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33" name="TextBox 1">
          <a:extLst>
            <a:ext uri="{FF2B5EF4-FFF2-40B4-BE49-F238E27FC236}">
              <a16:creationId xmlns:a16="http://schemas.microsoft.com/office/drawing/2014/main" id="{00000000-0008-0000-0300-00009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34" name="TextBox 11">
          <a:extLst>
            <a:ext uri="{FF2B5EF4-FFF2-40B4-BE49-F238E27FC236}">
              <a16:creationId xmlns:a16="http://schemas.microsoft.com/office/drawing/2014/main" id="{00000000-0008-0000-0300-00009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35" name="TextBox 1">
          <a:extLst>
            <a:ext uri="{FF2B5EF4-FFF2-40B4-BE49-F238E27FC236}">
              <a16:creationId xmlns:a16="http://schemas.microsoft.com/office/drawing/2014/main" id="{00000000-0008-0000-0300-00009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36" name="TextBox 1">
          <a:extLst>
            <a:ext uri="{FF2B5EF4-FFF2-40B4-BE49-F238E27FC236}">
              <a16:creationId xmlns:a16="http://schemas.microsoft.com/office/drawing/2014/main" id="{00000000-0008-0000-0300-00009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37" name="TextBox 1">
          <a:extLst>
            <a:ext uri="{FF2B5EF4-FFF2-40B4-BE49-F238E27FC236}">
              <a16:creationId xmlns:a16="http://schemas.microsoft.com/office/drawing/2014/main" id="{00000000-0008-0000-0300-00009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38" name="TextBox 1">
          <a:extLst>
            <a:ext uri="{FF2B5EF4-FFF2-40B4-BE49-F238E27FC236}">
              <a16:creationId xmlns:a16="http://schemas.microsoft.com/office/drawing/2014/main" id="{00000000-0008-0000-0300-00009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39" name="TextBox 1">
          <a:extLst>
            <a:ext uri="{FF2B5EF4-FFF2-40B4-BE49-F238E27FC236}">
              <a16:creationId xmlns:a16="http://schemas.microsoft.com/office/drawing/2014/main" id="{00000000-0008-0000-0300-00009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40" name="TextBox 1">
          <a:extLst>
            <a:ext uri="{FF2B5EF4-FFF2-40B4-BE49-F238E27FC236}">
              <a16:creationId xmlns:a16="http://schemas.microsoft.com/office/drawing/2014/main" id="{00000000-0008-0000-0300-00009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41" name="TextBox 1">
          <a:extLst>
            <a:ext uri="{FF2B5EF4-FFF2-40B4-BE49-F238E27FC236}">
              <a16:creationId xmlns:a16="http://schemas.microsoft.com/office/drawing/2014/main" id="{00000000-0008-0000-0300-00009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42" name="TextBox 1">
          <a:extLst>
            <a:ext uri="{FF2B5EF4-FFF2-40B4-BE49-F238E27FC236}">
              <a16:creationId xmlns:a16="http://schemas.microsoft.com/office/drawing/2014/main" id="{00000000-0008-0000-0300-00009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43" name="TextBox 1">
          <a:extLst>
            <a:ext uri="{FF2B5EF4-FFF2-40B4-BE49-F238E27FC236}">
              <a16:creationId xmlns:a16="http://schemas.microsoft.com/office/drawing/2014/main" id="{00000000-0008-0000-0300-00009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44" name="TextBox 1">
          <a:extLst>
            <a:ext uri="{FF2B5EF4-FFF2-40B4-BE49-F238E27FC236}">
              <a16:creationId xmlns:a16="http://schemas.microsoft.com/office/drawing/2014/main" id="{00000000-0008-0000-0300-0000A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45" name="TextBox 1">
          <a:extLst>
            <a:ext uri="{FF2B5EF4-FFF2-40B4-BE49-F238E27FC236}">
              <a16:creationId xmlns:a16="http://schemas.microsoft.com/office/drawing/2014/main" id="{00000000-0008-0000-0300-0000A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46" name="TextBox 1">
          <a:extLst>
            <a:ext uri="{FF2B5EF4-FFF2-40B4-BE49-F238E27FC236}">
              <a16:creationId xmlns:a16="http://schemas.microsoft.com/office/drawing/2014/main" id="{00000000-0008-0000-0300-0000A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47" name="TextBox 1">
          <a:extLst>
            <a:ext uri="{FF2B5EF4-FFF2-40B4-BE49-F238E27FC236}">
              <a16:creationId xmlns:a16="http://schemas.microsoft.com/office/drawing/2014/main" id="{00000000-0008-0000-0300-0000A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48" name="TextBox 1">
          <a:extLst>
            <a:ext uri="{FF2B5EF4-FFF2-40B4-BE49-F238E27FC236}">
              <a16:creationId xmlns:a16="http://schemas.microsoft.com/office/drawing/2014/main" id="{00000000-0008-0000-0300-0000A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49" name="TextBox 1">
          <a:extLst>
            <a:ext uri="{FF2B5EF4-FFF2-40B4-BE49-F238E27FC236}">
              <a16:creationId xmlns:a16="http://schemas.microsoft.com/office/drawing/2014/main" id="{00000000-0008-0000-0300-0000A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50" name="TextBox 1">
          <a:extLst>
            <a:ext uri="{FF2B5EF4-FFF2-40B4-BE49-F238E27FC236}">
              <a16:creationId xmlns:a16="http://schemas.microsoft.com/office/drawing/2014/main" id="{00000000-0008-0000-0300-0000A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51" name="TextBox 1">
          <a:extLst>
            <a:ext uri="{FF2B5EF4-FFF2-40B4-BE49-F238E27FC236}">
              <a16:creationId xmlns:a16="http://schemas.microsoft.com/office/drawing/2014/main" id="{00000000-0008-0000-0300-0000A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52" name="TextBox 1">
          <a:extLst>
            <a:ext uri="{FF2B5EF4-FFF2-40B4-BE49-F238E27FC236}">
              <a16:creationId xmlns:a16="http://schemas.microsoft.com/office/drawing/2014/main" id="{00000000-0008-0000-0300-0000A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53" name="TextBox 11">
          <a:extLst>
            <a:ext uri="{FF2B5EF4-FFF2-40B4-BE49-F238E27FC236}">
              <a16:creationId xmlns:a16="http://schemas.microsoft.com/office/drawing/2014/main" id="{00000000-0008-0000-0300-0000A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54" name="TextBox 1">
          <a:extLst>
            <a:ext uri="{FF2B5EF4-FFF2-40B4-BE49-F238E27FC236}">
              <a16:creationId xmlns:a16="http://schemas.microsoft.com/office/drawing/2014/main" id="{00000000-0008-0000-0300-0000A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55" name="TextBox 1">
          <a:extLst>
            <a:ext uri="{FF2B5EF4-FFF2-40B4-BE49-F238E27FC236}">
              <a16:creationId xmlns:a16="http://schemas.microsoft.com/office/drawing/2014/main" id="{00000000-0008-0000-0300-0000A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56" name="TextBox 1">
          <a:extLst>
            <a:ext uri="{FF2B5EF4-FFF2-40B4-BE49-F238E27FC236}">
              <a16:creationId xmlns:a16="http://schemas.microsoft.com/office/drawing/2014/main" id="{00000000-0008-0000-0300-0000A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57" name="TextBox 1">
          <a:extLst>
            <a:ext uri="{FF2B5EF4-FFF2-40B4-BE49-F238E27FC236}">
              <a16:creationId xmlns:a16="http://schemas.microsoft.com/office/drawing/2014/main" id="{00000000-0008-0000-0300-0000A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58" name="TextBox 1">
          <a:extLst>
            <a:ext uri="{FF2B5EF4-FFF2-40B4-BE49-F238E27FC236}">
              <a16:creationId xmlns:a16="http://schemas.microsoft.com/office/drawing/2014/main" id="{00000000-0008-0000-0300-0000A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59" name="TextBox 1">
          <a:extLst>
            <a:ext uri="{FF2B5EF4-FFF2-40B4-BE49-F238E27FC236}">
              <a16:creationId xmlns:a16="http://schemas.microsoft.com/office/drawing/2014/main" id="{00000000-0008-0000-0300-0000A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60" name="TextBox 1">
          <a:extLst>
            <a:ext uri="{FF2B5EF4-FFF2-40B4-BE49-F238E27FC236}">
              <a16:creationId xmlns:a16="http://schemas.microsoft.com/office/drawing/2014/main" id="{00000000-0008-0000-0300-0000B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61" name="TextBox 1">
          <a:extLst>
            <a:ext uri="{FF2B5EF4-FFF2-40B4-BE49-F238E27FC236}">
              <a16:creationId xmlns:a16="http://schemas.microsoft.com/office/drawing/2014/main" id="{00000000-0008-0000-0300-0000B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62" name="TextBox 1">
          <a:extLst>
            <a:ext uri="{FF2B5EF4-FFF2-40B4-BE49-F238E27FC236}">
              <a16:creationId xmlns:a16="http://schemas.microsoft.com/office/drawing/2014/main" id="{00000000-0008-0000-0300-0000B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63" name="TextBox 1">
          <a:extLst>
            <a:ext uri="{FF2B5EF4-FFF2-40B4-BE49-F238E27FC236}">
              <a16:creationId xmlns:a16="http://schemas.microsoft.com/office/drawing/2014/main" id="{00000000-0008-0000-0300-0000B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64" name="TextBox 1">
          <a:extLst>
            <a:ext uri="{FF2B5EF4-FFF2-40B4-BE49-F238E27FC236}">
              <a16:creationId xmlns:a16="http://schemas.microsoft.com/office/drawing/2014/main" id="{00000000-0008-0000-0300-0000B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65" name="TextBox 1">
          <a:extLst>
            <a:ext uri="{FF2B5EF4-FFF2-40B4-BE49-F238E27FC236}">
              <a16:creationId xmlns:a16="http://schemas.microsoft.com/office/drawing/2014/main" id="{00000000-0008-0000-0300-0000B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66" name="TextBox 1">
          <a:extLst>
            <a:ext uri="{FF2B5EF4-FFF2-40B4-BE49-F238E27FC236}">
              <a16:creationId xmlns:a16="http://schemas.microsoft.com/office/drawing/2014/main" id="{00000000-0008-0000-0300-0000B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67" name="TextBox 1">
          <a:extLst>
            <a:ext uri="{FF2B5EF4-FFF2-40B4-BE49-F238E27FC236}">
              <a16:creationId xmlns:a16="http://schemas.microsoft.com/office/drawing/2014/main" id="{00000000-0008-0000-0300-0000B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68" name="TextBox 1">
          <a:extLst>
            <a:ext uri="{FF2B5EF4-FFF2-40B4-BE49-F238E27FC236}">
              <a16:creationId xmlns:a16="http://schemas.microsoft.com/office/drawing/2014/main" id="{00000000-0008-0000-0300-0000B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69" name="TextBox 1">
          <a:extLst>
            <a:ext uri="{FF2B5EF4-FFF2-40B4-BE49-F238E27FC236}">
              <a16:creationId xmlns:a16="http://schemas.microsoft.com/office/drawing/2014/main" id="{00000000-0008-0000-0300-0000B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70" name="TextBox 1">
          <a:extLst>
            <a:ext uri="{FF2B5EF4-FFF2-40B4-BE49-F238E27FC236}">
              <a16:creationId xmlns:a16="http://schemas.microsoft.com/office/drawing/2014/main" id="{00000000-0008-0000-0300-0000B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71" name="TextBox 1">
          <a:extLst>
            <a:ext uri="{FF2B5EF4-FFF2-40B4-BE49-F238E27FC236}">
              <a16:creationId xmlns:a16="http://schemas.microsoft.com/office/drawing/2014/main" id="{00000000-0008-0000-0300-0000B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72" name="TextBox 11">
          <a:extLst>
            <a:ext uri="{FF2B5EF4-FFF2-40B4-BE49-F238E27FC236}">
              <a16:creationId xmlns:a16="http://schemas.microsoft.com/office/drawing/2014/main" id="{00000000-0008-0000-0300-0000B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73" name="TextBox 1">
          <a:extLst>
            <a:ext uri="{FF2B5EF4-FFF2-40B4-BE49-F238E27FC236}">
              <a16:creationId xmlns:a16="http://schemas.microsoft.com/office/drawing/2014/main" id="{00000000-0008-0000-0300-0000B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74" name="TextBox 1">
          <a:extLst>
            <a:ext uri="{FF2B5EF4-FFF2-40B4-BE49-F238E27FC236}">
              <a16:creationId xmlns:a16="http://schemas.microsoft.com/office/drawing/2014/main" id="{00000000-0008-0000-0300-0000B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75" name="TextBox 1">
          <a:extLst>
            <a:ext uri="{FF2B5EF4-FFF2-40B4-BE49-F238E27FC236}">
              <a16:creationId xmlns:a16="http://schemas.microsoft.com/office/drawing/2014/main" id="{00000000-0008-0000-0300-0000B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76" name="TextBox 1">
          <a:extLst>
            <a:ext uri="{FF2B5EF4-FFF2-40B4-BE49-F238E27FC236}">
              <a16:creationId xmlns:a16="http://schemas.microsoft.com/office/drawing/2014/main" id="{00000000-0008-0000-0300-0000C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77" name="TextBox 1">
          <a:extLst>
            <a:ext uri="{FF2B5EF4-FFF2-40B4-BE49-F238E27FC236}">
              <a16:creationId xmlns:a16="http://schemas.microsoft.com/office/drawing/2014/main" id="{00000000-0008-0000-0300-0000C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78" name="TextBox 1">
          <a:extLst>
            <a:ext uri="{FF2B5EF4-FFF2-40B4-BE49-F238E27FC236}">
              <a16:creationId xmlns:a16="http://schemas.microsoft.com/office/drawing/2014/main" id="{00000000-0008-0000-0300-0000C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79" name="TextBox 1">
          <a:extLst>
            <a:ext uri="{FF2B5EF4-FFF2-40B4-BE49-F238E27FC236}">
              <a16:creationId xmlns:a16="http://schemas.microsoft.com/office/drawing/2014/main" id="{00000000-0008-0000-0300-0000C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80" name="TextBox 1">
          <a:extLst>
            <a:ext uri="{FF2B5EF4-FFF2-40B4-BE49-F238E27FC236}">
              <a16:creationId xmlns:a16="http://schemas.microsoft.com/office/drawing/2014/main" id="{00000000-0008-0000-0300-0000C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81" name="TextBox 1">
          <a:extLst>
            <a:ext uri="{FF2B5EF4-FFF2-40B4-BE49-F238E27FC236}">
              <a16:creationId xmlns:a16="http://schemas.microsoft.com/office/drawing/2014/main" id="{00000000-0008-0000-0300-0000C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82" name="TextBox 1">
          <a:extLst>
            <a:ext uri="{FF2B5EF4-FFF2-40B4-BE49-F238E27FC236}">
              <a16:creationId xmlns:a16="http://schemas.microsoft.com/office/drawing/2014/main" id="{00000000-0008-0000-0300-0000C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83" name="TextBox 1">
          <a:extLst>
            <a:ext uri="{FF2B5EF4-FFF2-40B4-BE49-F238E27FC236}">
              <a16:creationId xmlns:a16="http://schemas.microsoft.com/office/drawing/2014/main" id="{00000000-0008-0000-0300-0000C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84" name="TextBox 1">
          <a:extLst>
            <a:ext uri="{FF2B5EF4-FFF2-40B4-BE49-F238E27FC236}">
              <a16:creationId xmlns:a16="http://schemas.microsoft.com/office/drawing/2014/main" id="{00000000-0008-0000-0300-0000C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85" name="TextBox 1">
          <a:extLst>
            <a:ext uri="{FF2B5EF4-FFF2-40B4-BE49-F238E27FC236}">
              <a16:creationId xmlns:a16="http://schemas.microsoft.com/office/drawing/2014/main" id="{00000000-0008-0000-0300-0000C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86" name="TextBox 1">
          <a:extLst>
            <a:ext uri="{FF2B5EF4-FFF2-40B4-BE49-F238E27FC236}">
              <a16:creationId xmlns:a16="http://schemas.microsoft.com/office/drawing/2014/main" id="{00000000-0008-0000-0300-0000C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87" name="TextBox 1">
          <a:extLst>
            <a:ext uri="{FF2B5EF4-FFF2-40B4-BE49-F238E27FC236}">
              <a16:creationId xmlns:a16="http://schemas.microsoft.com/office/drawing/2014/main" id="{00000000-0008-0000-0300-0000C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88" name="TextBox 1">
          <a:extLst>
            <a:ext uri="{FF2B5EF4-FFF2-40B4-BE49-F238E27FC236}">
              <a16:creationId xmlns:a16="http://schemas.microsoft.com/office/drawing/2014/main" id="{00000000-0008-0000-0300-0000C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89" name="TextBox 1">
          <a:extLst>
            <a:ext uri="{FF2B5EF4-FFF2-40B4-BE49-F238E27FC236}">
              <a16:creationId xmlns:a16="http://schemas.microsoft.com/office/drawing/2014/main" id="{00000000-0008-0000-0300-0000C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90" name="TextBox 1">
          <a:extLst>
            <a:ext uri="{FF2B5EF4-FFF2-40B4-BE49-F238E27FC236}">
              <a16:creationId xmlns:a16="http://schemas.microsoft.com/office/drawing/2014/main" id="{00000000-0008-0000-0300-0000C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91" name="TextBox 1">
          <a:extLst>
            <a:ext uri="{FF2B5EF4-FFF2-40B4-BE49-F238E27FC236}">
              <a16:creationId xmlns:a16="http://schemas.microsoft.com/office/drawing/2014/main" id="{00000000-0008-0000-0300-0000C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92" name="TextBox 11">
          <a:extLst>
            <a:ext uri="{FF2B5EF4-FFF2-40B4-BE49-F238E27FC236}">
              <a16:creationId xmlns:a16="http://schemas.microsoft.com/office/drawing/2014/main" id="{00000000-0008-0000-0300-0000D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93" name="TextBox 1">
          <a:extLst>
            <a:ext uri="{FF2B5EF4-FFF2-40B4-BE49-F238E27FC236}">
              <a16:creationId xmlns:a16="http://schemas.microsoft.com/office/drawing/2014/main" id="{00000000-0008-0000-0300-0000D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94" name="TextBox 1">
          <a:extLst>
            <a:ext uri="{FF2B5EF4-FFF2-40B4-BE49-F238E27FC236}">
              <a16:creationId xmlns:a16="http://schemas.microsoft.com/office/drawing/2014/main" id="{00000000-0008-0000-0300-0000D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95" name="TextBox 1">
          <a:extLst>
            <a:ext uri="{FF2B5EF4-FFF2-40B4-BE49-F238E27FC236}">
              <a16:creationId xmlns:a16="http://schemas.microsoft.com/office/drawing/2014/main" id="{00000000-0008-0000-0300-0000D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96" name="TextBox 1">
          <a:extLst>
            <a:ext uri="{FF2B5EF4-FFF2-40B4-BE49-F238E27FC236}">
              <a16:creationId xmlns:a16="http://schemas.microsoft.com/office/drawing/2014/main" id="{00000000-0008-0000-0300-0000D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97" name="TextBox 1">
          <a:extLst>
            <a:ext uri="{FF2B5EF4-FFF2-40B4-BE49-F238E27FC236}">
              <a16:creationId xmlns:a16="http://schemas.microsoft.com/office/drawing/2014/main" id="{00000000-0008-0000-0300-0000D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98" name="TextBox 1">
          <a:extLst>
            <a:ext uri="{FF2B5EF4-FFF2-40B4-BE49-F238E27FC236}">
              <a16:creationId xmlns:a16="http://schemas.microsoft.com/office/drawing/2014/main" id="{00000000-0008-0000-0300-0000D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199" name="TextBox 1">
          <a:extLst>
            <a:ext uri="{FF2B5EF4-FFF2-40B4-BE49-F238E27FC236}">
              <a16:creationId xmlns:a16="http://schemas.microsoft.com/office/drawing/2014/main" id="{00000000-0008-0000-0300-0000D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00" name="TextBox 1">
          <a:extLst>
            <a:ext uri="{FF2B5EF4-FFF2-40B4-BE49-F238E27FC236}">
              <a16:creationId xmlns:a16="http://schemas.microsoft.com/office/drawing/2014/main" id="{00000000-0008-0000-0300-0000D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01" name="TextBox 1">
          <a:extLst>
            <a:ext uri="{FF2B5EF4-FFF2-40B4-BE49-F238E27FC236}">
              <a16:creationId xmlns:a16="http://schemas.microsoft.com/office/drawing/2014/main" id="{00000000-0008-0000-0300-0000D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02" name="TextBox 1">
          <a:extLst>
            <a:ext uri="{FF2B5EF4-FFF2-40B4-BE49-F238E27FC236}">
              <a16:creationId xmlns:a16="http://schemas.microsoft.com/office/drawing/2014/main" id="{00000000-0008-0000-0300-0000D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03" name="TextBox 1">
          <a:extLst>
            <a:ext uri="{FF2B5EF4-FFF2-40B4-BE49-F238E27FC236}">
              <a16:creationId xmlns:a16="http://schemas.microsoft.com/office/drawing/2014/main" id="{00000000-0008-0000-0300-0000D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04" name="TextBox 1">
          <a:extLst>
            <a:ext uri="{FF2B5EF4-FFF2-40B4-BE49-F238E27FC236}">
              <a16:creationId xmlns:a16="http://schemas.microsoft.com/office/drawing/2014/main" id="{00000000-0008-0000-0300-0000D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05" name="TextBox 1">
          <a:extLst>
            <a:ext uri="{FF2B5EF4-FFF2-40B4-BE49-F238E27FC236}">
              <a16:creationId xmlns:a16="http://schemas.microsoft.com/office/drawing/2014/main" id="{00000000-0008-0000-0300-0000D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06" name="TextBox 1">
          <a:extLst>
            <a:ext uri="{FF2B5EF4-FFF2-40B4-BE49-F238E27FC236}">
              <a16:creationId xmlns:a16="http://schemas.microsoft.com/office/drawing/2014/main" id="{00000000-0008-0000-0300-0000D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07" name="TextBox 1">
          <a:extLst>
            <a:ext uri="{FF2B5EF4-FFF2-40B4-BE49-F238E27FC236}">
              <a16:creationId xmlns:a16="http://schemas.microsoft.com/office/drawing/2014/main" id="{00000000-0008-0000-0300-0000D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08" name="TextBox 1">
          <a:extLst>
            <a:ext uri="{FF2B5EF4-FFF2-40B4-BE49-F238E27FC236}">
              <a16:creationId xmlns:a16="http://schemas.microsoft.com/office/drawing/2014/main" id="{00000000-0008-0000-0300-0000E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09" name="TextBox 1">
          <a:extLst>
            <a:ext uri="{FF2B5EF4-FFF2-40B4-BE49-F238E27FC236}">
              <a16:creationId xmlns:a16="http://schemas.microsoft.com/office/drawing/2014/main" id="{00000000-0008-0000-0300-0000E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10" name="TextBox 1">
          <a:extLst>
            <a:ext uri="{FF2B5EF4-FFF2-40B4-BE49-F238E27FC236}">
              <a16:creationId xmlns:a16="http://schemas.microsoft.com/office/drawing/2014/main" id="{00000000-0008-0000-0300-0000E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11" name="TextBox 1">
          <a:extLst>
            <a:ext uri="{FF2B5EF4-FFF2-40B4-BE49-F238E27FC236}">
              <a16:creationId xmlns:a16="http://schemas.microsoft.com/office/drawing/2014/main" id="{00000000-0008-0000-0300-0000E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12" name="TextBox 11">
          <a:extLst>
            <a:ext uri="{FF2B5EF4-FFF2-40B4-BE49-F238E27FC236}">
              <a16:creationId xmlns:a16="http://schemas.microsoft.com/office/drawing/2014/main" id="{00000000-0008-0000-0300-0000E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13" name="TextBox 1">
          <a:extLst>
            <a:ext uri="{FF2B5EF4-FFF2-40B4-BE49-F238E27FC236}">
              <a16:creationId xmlns:a16="http://schemas.microsoft.com/office/drawing/2014/main" id="{00000000-0008-0000-0300-0000E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14" name="TextBox 1">
          <a:extLst>
            <a:ext uri="{FF2B5EF4-FFF2-40B4-BE49-F238E27FC236}">
              <a16:creationId xmlns:a16="http://schemas.microsoft.com/office/drawing/2014/main" id="{00000000-0008-0000-0300-0000E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15" name="TextBox 1">
          <a:extLst>
            <a:ext uri="{FF2B5EF4-FFF2-40B4-BE49-F238E27FC236}">
              <a16:creationId xmlns:a16="http://schemas.microsoft.com/office/drawing/2014/main" id="{00000000-0008-0000-0300-0000E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16" name="TextBox 1">
          <a:extLst>
            <a:ext uri="{FF2B5EF4-FFF2-40B4-BE49-F238E27FC236}">
              <a16:creationId xmlns:a16="http://schemas.microsoft.com/office/drawing/2014/main" id="{00000000-0008-0000-0300-0000E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17" name="TextBox 1">
          <a:extLst>
            <a:ext uri="{FF2B5EF4-FFF2-40B4-BE49-F238E27FC236}">
              <a16:creationId xmlns:a16="http://schemas.microsoft.com/office/drawing/2014/main" id="{00000000-0008-0000-0300-0000E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18" name="TextBox 1">
          <a:extLst>
            <a:ext uri="{FF2B5EF4-FFF2-40B4-BE49-F238E27FC236}">
              <a16:creationId xmlns:a16="http://schemas.microsoft.com/office/drawing/2014/main" id="{00000000-0008-0000-0300-0000E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19" name="TextBox 1">
          <a:extLst>
            <a:ext uri="{FF2B5EF4-FFF2-40B4-BE49-F238E27FC236}">
              <a16:creationId xmlns:a16="http://schemas.microsoft.com/office/drawing/2014/main" id="{00000000-0008-0000-0300-0000E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20" name="TextBox 1">
          <a:extLst>
            <a:ext uri="{FF2B5EF4-FFF2-40B4-BE49-F238E27FC236}">
              <a16:creationId xmlns:a16="http://schemas.microsoft.com/office/drawing/2014/main" id="{00000000-0008-0000-0300-0000E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21" name="TextBox 1">
          <a:extLst>
            <a:ext uri="{FF2B5EF4-FFF2-40B4-BE49-F238E27FC236}">
              <a16:creationId xmlns:a16="http://schemas.microsoft.com/office/drawing/2014/main" id="{00000000-0008-0000-0300-0000E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22" name="TextBox 1">
          <a:extLst>
            <a:ext uri="{FF2B5EF4-FFF2-40B4-BE49-F238E27FC236}">
              <a16:creationId xmlns:a16="http://schemas.microsoft.com/office/drawing/2014/main" id="{00000000-0008-0000-0300-0000E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23" name="TextBox 1">
          <a:extLst>
            <a:ext uri="{FF2B5EF4-FFF2-40B4-BE49-F238E27FC236}">
              <a16:creationId xmlns:a16="http://schemas.microsoft.com/office/drawing/2014/main" id="{00000000-0008-0000-0300-0000E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24" name="TextBox 1">
          <a:extLst>
            <a:ext uri="{FF2B5EF4-FFF2-40B4-BE49-F238E27FC236}">
              <a16:creationId xmlns:a16="http://schemas.microsoft.com/office/drawing/2014/main" id="{00000000-0008-0000-0300-0000F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25" name="TextBox 1">
          <a:extLst>
            <a:ext uri="{FF2B5EF4-FFF2-40B4-BE49-F238E27FC236}">
              <a16:creationId xmlns:a16="http://schemas.microsoft.com/office/drawing/2014/main" id="{00000000-0008-0000-0300-0000F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26" name="TextBox 1">
          <a:extLst>
            <a:ext uri="{FF2B5EF4-FFF2-40B4-BE49-F238E27FC236}">
              <a16:creationId xmlns:a16="http://schemas.microsoft.com/office/drawing/2014/main" id="{00000000-0008-0000-0300-0000F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27" name="TextBox 1">
          <a:extLst>
            <a:ext uri="{FF2B5EF4-FFF2-40B4-BE49-F238E27FC236}">
              <a16:creationId xmlns:a16="http://schemas.microsoft.com/office/drawing/2014/main" id="{00000000-0008-0000-0300-0000F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28" name="TextBox 1">
          <a:extLst>
            <a:ext uri="{FF2B5EF4-FFF2-40B4-BE49-F238E27FC236}">
              <a16:creationId xmlns:a16="http://schemas.microsoft.com/office/drawing/2014/main" id="{00000000-0008-0000-0300-0000F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29" name="TextBox 1">
          <a:extLst>
            <a:ext uri="{FF2B5EF4-FFF2-40B4-BE49-F238E27FC236}">
              <a16:creationId xmlns:a16="http://schemas.microsoft.com/office/drawing/2014/main" id="{00000000-0008-0000-0300-0000F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30" name="TextBox 1">
          <a:extLst>
            <a:ext uri="{FF2B5EF4-FFF2-40B4-BE49-F238E27FC236}">
              <a16:creationId xmlns:a16="http://schemas.microsoft.com/office/drawing/2014/main" id="{00000000-0008-0000-0300-0000F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31" name="TextBox 11">
          <a:extLst>
            <a:ext uri="{FF2B5EF4-FFF2-40B4-BE49-F238E27FC236}">
              <a16:creationId xmlns:a16="http://schemas.microsoft.com/office/drawing/2014/main" id="{00000000-0008-0000-0300-0000F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32" name="TextBox 1">
          <a:extLst>
            <a:ext uri="{FF2B5EF4-FFF2-40B4-BE49-F238E27FC236}">
              <a16:creationId xmlns:a16="http://schemas.microsoft.com/office/drawing/2014/main" id="{00000000-0008-0000-0300-0000F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33" name="TextBox 1">
          <a:extLst>
            <a:ext uri="{FF2B5EF4-FFF2-40B4-BE49-F238E27FC236}">
              <a16:creationId xmlns:a16="http://schemas.microsoft.com/office/drawing/2014/main" id="{00000000-0008-0000-0300-0000F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34" name="TextBox 1">
          <a:extLst>
            <a:ext uri="{FF2B5EF4-FFF2-40B4-BE49-F238E27FC236}">
              <a16:creationId xmlns:a16="http://schemas.microsoft.com/office/drawing/2014/main" id="{00000000-0008-0000-0300-0000F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35" name="TextBox 1">
          <a:extLst>
            <a:ext uri="{FF2B5EF4-FFF2-40B4-BE49-F238E27FC236}">
              <a16:creationId xmlns:a16="http://schemas.microsoft.com/office/drawing/2014/main" id="{00000000-0008-0000-0300-0000F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36" name="TextBox 1">
          <a:extLst>
            <a:ext uri="{FF2B5EF4-FFF2-40B4-BE49-F238E27FC236}">
              <a16:creationId xmlns:a16="http://schemas.microsoft.com/office/drawing/2014/main" id="{00000000-0008-0000-0300-0000F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37" name="TextBox 1">
          <a:extLst>
            <a:ext uri="{FF2B5EF4-FFF2-40B4-BE49-F238E27FC236}">
              <a16:creationId xmlns:a16="http://schemas.microsoft.com/office/drawing/2014/main" id="{00000000-0008-0000-0300-0000F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38" name="TextBox 1">
          <a:extLst>
            <a:ext uri="{FF2B5EF4-FFF2-40B4-BE49-F238E27FC236}">
              <a16:creationId xmlns:a16="http://schemas.microsoft.com/office/drawing/2014/main" id="{00000000-0008-0000-0300-0000F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39" name="TextBox 1">
          <a:extLst>
            <a:ext uri="{FF2B5EF4-FFF2-40B4-BE49-F238E27FC236}">
              <a16:creationId xmlns:a16="http://schemas.microsoft.com/office/drawing/2014/main" id="{00000000-0008-0000-0300-0000F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40" name="TextBox 1">
          <a:extLst>
            <a:ext uri="{FF2B5EF4-FFF2-40B4-BE49-F238E27FC236}">
              <a16:creationId xmlns:a16="http://schemas.microsoft.com/office/drawing/2014/main" id="{00000000-0008-0000-0300-00000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41" name="TextBox 1">
          <a:extLst>
            <a:ext uri="{FF2B5EF4-FFF2-40B4-BE49-F238E27FC236}">
              <a16:creationId xmlns:a16="http://schemas.microsoft.com/office/drawing/2014/main" id="{00000000-0008-0000-0300-00000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42" name="TextBox 1">
          <a:extLst>
            <a:ext uri="{FF2B5EF4-FFF2-40B4-BE49-F238E27FC236}">
              <a16:creationId xmlns:a16="http://schemas.microsoft.com/office/drawing/2014/main" id="{00000000-0008-0000-0300-00000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43" name="TextBox 1">
          <a:extLst>
            <a:ext uri="{FF2B5EF4-FFF2-40B4-BE49-F238E27FC236}">
              <a16:creationId xmlns:a16="http://schemas.microsoft.com/office/drawing/2014/main" id="{00000000-0008-0000-0300-00000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44" name="TextBox 1">
          <a:extLst>
            <a:ext uri="{FF2B5EF4-FFF2-40B4-BE49-F238E27FC236}">
              <a16:creationId xmlns:a16="http://schemas.microsoft.com/office/drawing/2014/main" id="{00000000-0008-0000-0300-00000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45" name="TextBox 1">
          <a:extLst>
            <a:ext uri="{FF2B5EF4-FFF2-40B4-BE49-F238E27FC236}">
              <a16:creationId xmlns:a16="http://schemas.microsoft.com/office/drawing/2014/main" id="{00000000-0008-0000-0300-00000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46" name="TextBox 1">
          <a:extLst>
            <a:ext uri="{FF2B5EF4-FFF2-40B4-BE49-F238E27FC236}">
              <a16:creationId xmlns:a16="http://schemas.microsoft.com/office/drawing/2014/main" id="{00000000-0008-0000-0300-00000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47" name="TextBox 1">
          <a:extLst>
            <a:ext uri="{FF2B5EF4-FFF2-40B4-BE49-F238E27FC236}">
              <a16:creationId xmlns:a16="http://schemas.microsoft.com/office/drawing/2014/main" id="{00000000-0008-0000-0300-00000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48" name="TextBox 1">
          <a:extLst>
            <a:ext uri="{FF2B5EF4-FFF2-40B4-BE49-F238E27FC236}">
              <a16:creationId xmlns:a16="http://schemas.microsoft.com/office/drawing/2014/main" id="{00000000-0008-0000-0300-00000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49" name="TextBox 1">
          <a:extLst>
            <a:ext uri="{FF2B5EF4-FFF2-40B4-BE49-F238E27FC236}">
              <a16:creationId xmlns:a16="http://schemas.microsoft.com/office/drawing/2014/main" id="{00000000-0008-0000-0300-00000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50" name="TextBox 11">
          <a:extLst>
            <a:ext uri="{FF2B5EF4-FFF2-40B4-BE49-F238E27FC236}">
              <a16:creationId xmlns:a16="http://schemas.microsoft.com/office/drawing/2014/main" id="{00000000-0008-0000-0300-00000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51" name="TextBox 1">
          <a:extLst>
            <a:ext uri="{FF2B5EF4-FFF2-40B4-BE49-F238E27FC236}">
              <a16:creationId xmlns:a16="http://schemas.microsoft.com/office/drawing/2014/main" id="{00000000-0008-0000-0300-00000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52" name="TextBox 1">
          <a:extLst>
            <a:ext uri="{FF2B5EF4-FFF2-40B4-BE49-F238E27FC236}">
              <a16:creationId xmlns:a16="http://schemas.microsoft.com/office/drawing/2014/main" id="{00000000-0008-0000-0300-00000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53" name="TextBox 1">
          <a:extLst>
            <a:ext uri="{FF2B5EF4-FFF2-40B4-BE49-F238E27FC236}">
              <a16:creationId xmlns:a16="http://schemas.microsoft.com/office/drawing/2014/main" id="{00000000-0008-0000-0300-00000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54" name="TextBox 1">
          <a:extLst>
            <a:ext uri="{FF2B5EF4-FFF2-40B4-BE49-F238E27FC236}">
              <a16:creationId xmlns:a16="http://schemas.microsoft.com/office/drawing/2014/main" id="{00000000-0008-0000-0300-00000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55" name="TextBox 1">
          <a:extLst>
            <a:ext uri="{FF2B5EF4-FFF2-40B4-BE49-F238E27FC236}">
              <a16:creationId xmlns:a16="http://schemas.microsoft.com/office/drawing/2014/main" id="{00000000-0008-0000-0300-00000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56" name="TextBox 1">
          <a:extLst>
            <a:ext uri="{FF2B5EF4-FFF2-40B4-BE49-F238E27FC236}">
              <a16:creationId xmlns:a16="http://schemas.microsoft.com/office/drawing/2014/main" id="{00000000-0008-0000-0300-00001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57" name="TextBox 1">
          <a:extLst>
            <a:ext uri="{FF2B5EF4-FFF2-40B4-BE49-F238E27FC236}">
              <a16:creationId xmlns:a16="http://schemas.microsoft.com/office/drawing/2014/main" id="{00000000-0008-0000-0300-00001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58" name="TextBox 1">
          <a:extLst>
            <a:ext uri="{FF2B5EF4-FFF2-40B4-BE49-F238E27FC236}">
              <a16:creationId xmlns:a16="http://schemas.microsoft.com/office/drawing/2014/main" id="{00000000-0008-0000-0300-00001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59" name="TextBox 1">
          <a:extLst>
            <a:ext uri="{FF2B5EF4-FFF2-40B4-BE49-F238E27FC236}">
              <a16:creationId xmlns:a16="http://schemas.microsoft.com/office/drawing/2014/main" id="{00000000-0008-0000-0300-00001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60" name="TextBox 1">
          <a:extLst>
            <a:ext uri="{FF2B5EF4-FFF2-40B4-BE49-F238E27FC236}">
              <a16:creationId xmlns:a16="http://schemas.microsoft.com/office/drawing/2014/main" id="{00000000-0008-0000-0300-00001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61" name="TextBox 1">
          <a:extLst>
            <a:ext uri="{FF2B5EF4-FFF2-40B4-BE49-F238E27FC236}">
              <a16:creationId xmlns:a16="http://schemas.microsoft.com/office/drawing/2014/main" id="{00000000-0008-0000-0300-00001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62" name="TextBox 1">
          <a:extLst>
            <a:ext uri="{FF2B5EF4-FFF2-40B4-BE49-F238E27FC236}">
              <a16:creationId xmlns:a16="http://schemas.microsoft.com/office/drawing/2014/main" id="{00000000-0008-0000-0300-00001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63" name="TextBox 1">
          <a:extLst>
            <a:ext uri="{FF2B5EF4-FFF2-40B4-BE49-F238E27FC236}">
              <a16:creationId xmlns:a16="http://schemas.microsoft.com/office/drawing/2014/main" id="{00000000-0008-0000-0300-00001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64" name="TextBox 1">
          <a:extLst>
            <a:ext uri="{FF2B5EF4-FFF2-40B4-BE49-F238E27FC236}">
              <a16:creationId xmlns:a16="http://schemas.microsoft.com/office/drawing/2014/main" id="{00000000-0008-0000-0300-00001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65" name="TextBox 1">
          <a:extLst>
            <a:ext uri="{FF2B5EF4-FFF2-40B4-BE49-F238E27FC236}">
              <a16:creationId xmlns:a16="http://schemas.microsoft.com/office/drawing/2014/main" id="{00000000-0008-0000-0300-00001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66" name="TextBox 1">
          <a:extLst>
            <a:ext uri="{FF2B5EF4-FFF2-40B4-BE49-F238E27FC236}">
              <a16:creationId xmlns:a16="http://schemas.microsoft.com/office/drawing/2014/main" id="{00000000-0008-0000-0300-00001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67" name="TextBox 1">
          <a:extLst>
            <a:ext uri="{FF2B5EF4-FFF2-40B4-BE49-F238E27FC236}">
              <a16:creationId xmlns:a16="http://schemas.microsoft.com/office/drawing/2014/main" id="{00000000-0008-0000-0300-00001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68" name="TextBox 1">
          <a:extLst>
            <a:ext uri="{FF2B5EF4-FFF2-40B4-BE49-F238E27FC236}">
              <a16:creationId xmlns:a16="http://schemas.microsoft.com/office/drawing/2014/main" id="{00000000-0008-0000-0300-00001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69" name="TextBox 1">
          <a:extLst>
            <a:ext uri="{FF2B5EF4-FFF2-40B4-BE49-F238E27FC236}">
              <a16:creationId xmlns:a16="http://schemas.microsoft.com/office/drawing/2014/main" id="{00000000-0008-0000-0300-00001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70" name="TextBox 11">
          <a:extLst>
            <a:ext uri="{FF2B5EF4-FFF2-40B4-BE49-F238E27FC236}">
              <a16:creationId xmlns:a16="http://schemas.microsoft.com/office/drawing/2014/main" id="{00000000-0008-0000-0300-00001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71" name="TextBox 1">
          <a:extLst>
            <a:ext uri="{FF2B5EF4-FFF2-40B4-BE49-F238E27FC236}">
              <a16:creationId xmlns:a16="http://schemas.microsoft.com/office/drawing/2014/main" id="{00000000-0008-0000-0300-00001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72" name="TextBox 1">
          <a:extLst>
            <a:ext uri="{FF2B5EF4-FFF2-40B4-BE49-F238E27FC236}">
              <a16:creationId xmlns:a16="http://schemas.microsoft.com/office/drawing/2014/main" id="{00000000-0008-0000-0300-00002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73" name="TextBox 1">
          <a:extLst>
            <a:ext uri="{FF2B5EF4-FFF2-40B4-BE49-F238E27FC236}">
              <a16:creationId xmlns:a16="http://schemas.microsoft.com/office/drawing/2014/main" id="{00000000-0008-0000-0300-00002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74" name="TextBox 1">
          <a:extLst>
            <a:ext uri="{FF2B5EF4-FFF2-40B4-BE49-F238E27FC236}">
              <a16:creationId xmlns:a16="http://schemas.microsoft.com/office/drawing/2014/main" id="{00000000-0008-0000-0300-00002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75" name="TextBox 1">
          <a:extLst>
            <a:ext uri="{FF2B5EF4-FFF2-40B4-BE49-F238E27FC236}">
              <a16:creationId xmlns:a16="http://schemas.microsoft.com/office/drawing/2014/main" id="{00000000-0008-0000-0300-00002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76" name="TextBox 1">
          <a:extLst>
            <a:ext uri="{FF2B5EF4-FFF2-40B4-BE49-F238E27FC236}">
              <a16:creationId xmlns:a16="http://schemas.microsoft.com/office/drawing/2014/main" id="{00000000-0008-0000-0300-00002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77" name="TextBox 1">
          <a:extLst>
            <a:ext uri="{FF2B5EF4-FFF2-40B4-BE49-F238E27FC236}">
              <a16:creationId xmlns:a16="http://schemas.microsoft.com/office/drawing/2014/main" id="{00000000-0008-0000-0300-00002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78" name="TextBox 1">
          <a:extLst>
            <a:ext uri="{FF2B5EF4-FFF2-40B4-BE49-F238E27FC236}">
              <a16:creationId xmlns:a16="http://schemas.microsoft.com/office/drawing/2014/main" id="{00000000-0008-0000-0300-00002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79" name="TextBox 1">
          <a:extLst>
            <a:ext uri="{FF2B5EF4-FFF2-40B4-BE49-F238E27FC236}">
              <a16:creationId xmlns:a16="http://schemas.microsoft.com/office/drawing/2014/main" id="{00000000-0008-0000-0300-00002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80" name="TextBox 1">
          <a:extLst>
            <a:ext uri="{FF2B5EF4-FFF2-40B4-BE49-F238E27FC236}">
              <a16:creationId xmlns:a16="http://schemas.microsoft.com/office/drawing/2014/main" id="{00000000-0008-0000-0300-00002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81" name="TextBox 1">
          <a:extLst>
            <a:ext uri="{FF2B5EF4-FFF2-40B4-BE49-F238E27FC236}">
              <a16:creationId xmlns:a16="http://schemas.microsoft.com/office/drawing/2014/main" id="{00000000-0008-0000-0300-00002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82" name="TextBox 1">
          <a:extLst>
            <a:ext uri="{FF2B5EF4-FFF2-40B4-BE49-F238E27FC236}">
              <a16:creationId xmlns:a16="http://schemas.microsoft.com/office/drawing/2014/main" id="{00000000-0008-0000-0300-00002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83" name="TextBox 1">
          <a:extLst>
            <a:ext uri="{FF2B5EF4-FFF2-40B4-BE49-F238E27FC236}">
              <a16:creationId xmlns:a16="http://schemas.microsoft.com/office/drawing/2014/main" id="{00000000-0008-0000-0300-00002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84" name="TextBox 1">
          <a:extLst>
            <a:ext uri="{FF2B5EF4-FFF2-40B4-BE49-F238E27FC236}">
              <a16:creationId xmlns:a16="http://schemas.microsoft.com/office/drawing/2014/main" id="{00000000-0008-0000-0300-00002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85" name="TextBox 1">
          <a:extLst>
            <a:ext uri="{FF2B5EF4-FFF2-40B4-BE49-F238E27FC236}">
              <a16:creationId xmlns:a16="http://schemas.microsoft.com/office/drawing/2014/main" id="{00000000-0008-0000-0300-00002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86" name="TextBox 1">
          <a:extLst>
            <a:ext uri="{FF2B5EF4-FFF2-40B4-BE49-F238E27FC236}">
              <a16:creationId xmlns:a16="http://schemas.microsoft.com/office/drawing/2014/main" id="{00000000-0008-0000-0300-00002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87" name="TextBox 1">
          <a:extLst>
            <a:ext uri="{FF2B5EF4-FFF2-40B4-BE49-F238E27FC236}">
              <a16:creationId xmlns:a16="http://schemas.microsoft.com/office/drawing/2014/main" id="{00000000-0008-0000-0300-00002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88" name="TextBox 1">
          <a:extLst>
            <a:ext uri="{FF2B5EF4-FFF2-40B4-BE49-F238E27FC236}">
              <a16:creationId xmlns:a16="http://schemas.microsoft.com/office/drawing/2014/main" id="{00000000-0008-0000-0300-00003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89" name="TextBox 10288">
          <a:extLst>
            <a:ext uri="{FF2B5EF4-FFF2-40B4-BE49-F238E27FC236}">
              <a16:creationId xmlns:a16="http://schemas.microsoft.com/office/drawing/2014/main" id="{00000000-0008-0000-0300-00003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90" name="TextBox 1">
          <a:extLst>
            <a:ext uri="{FF2B5EF4-FFF2-40B4-BE49-F238E27FC236}">
              <a16:creationId xmlns:a16="http://schemas.microsoft.com/office/drawing/2014/main" id="{00000000-0008-0000-0300-00003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91" name="TextBox 1">
          <a:extLst>
            <a:ext uri="{FF2B5EF4-FFF2-40B4-BE49-F238E27FC236}">
              <a16:creationId xmlns:a16="http://schemas.microsoft.com/office/drawing/2014/main" id="{00000000-0008-0000-0300-00003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92" name="TextBox 1">
          <a:extLst>
            <a:ext uri="{FF2B5EF4-FFF2-40B4-BE49-F238E27FC236}">
              <a16:creationId xmlns:a16="http://schemas.microsoft.com/office/drawing/2014/main" id="{00000000-0008-0000-0300-00003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93" name="TextBox 1">
          <a:extLst>
            <a:ext uri="{FF2B5EF4-FFF2-40B4-BE49-F238E27FC236}">
              <a16:creationId xmlns:a16="http://schemas.microsoft.com/office/drawing/2014/main" id="{00000000-0008-0000-0300-00003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94" name="TextBox 1">
          <a:extLst>
            <a:ext uri="{FF2B5EF4-FFF2-40B4-BE49-F238E27FC236}">
              <a16:creationId xmlns:a16="http://schemas.microsoft.com/office/drawing/2014/main" id="{00000000-0008-0000-0300-00003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95" name="TextBox 1">
          <a:extLst>
            <a:ext uri="{FF2B5EF4-FFF2-40B4-BE49-F238E27FC236}">
              <a16:creationId xmlns:a16="http://schemas.microsoft.com/office/drawing/2014/main" id="{00000000-0008-0000-0300-00003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96" name="TextBox 1">
          <a:extLst>
            <a:ext uri="{FF2B5EF4-FFF2-40B4-BE49-F238E27FC236}">
              <a16:creationId xmlns:a16="http://schemas.microsoft.com/office/drawing/2014/main" id="{00000000-0008-0000-0300-00003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97" name="TextBox 1">
          <a:extLst>
            <a:ext uri="{FF2B5EF4-FFF2-40B4-BE49-F238E27FC236}">
              <a16:creationId xmlns:a16="http://schemas.microsoft.com/office/drawing/2014/main" id="{00000000-0008-0000-0300-00003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98" name="TextBox 1">
          <a:extLst>
            <a:ext uri="{FF2B5EF4-FFF2-40B4-BE49-F238E27FC236}">
              <a16:creationId xmlns:a16="http://schemas.microsoft.com/office/drawing/2014/main" id="{00000000-0008-0000-0300-00003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299" name="TextBox 1">
          <a:extLst>
            <a:ext uri="{FF2B5EF4-FFF2-40B4-BE49-F238E27FC236}">
              <a16:creationId xmlns:a16="http://schemas.microsoft.com/office/drawing/2014/main" id="{00000000-0008-0000-0300-00003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00" name="TextBox 1">
          <a:extLst>
            <a:ext uri="{FF2B5EF4-FFF2-40B4-BE49-F238E27FC236}">
              <a16:creationId xmlns:a16="http://schemas.microsoft.com/office/drawing/2014/main" id="{00000000-0008-0000-0300-00003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01" name="TextBox 1">
          <a:extLst>
            <a:ext uri="{FF2B5EF4-FFF2-40B4-BE49-F238E27FC236}">
              <a16:creationId xmlns:a16="http://schemas.microsoft.com/office/drawing/2014/main" id="{00000000-0008-0000-0300-00003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02" name="TextBox 1">
          <a:extLst>
            <a:ext uri="{FF2B5EF4-FFF2-40B4-BE49-F238E27FC236}">
              <a16:creationId xmlns:a16="http://schemas.microsoft.com/office/drawing/2014/main" id="{00000000-0008-0000-0300-00003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03" name="TextBox 1">
          <a:extLst>
            <a:ext uri="{FF2B5EF4-FFF2-40B4-BE49-F238E27FC236}">
              <a16:creationId xmlns:a16="http://schemas.microsoft.com/office/drawing/2014/main" id="{00000000-0008-0000-0300-00003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04" name="TextBox 1">
          <a:extLst>
            <a:ext uri="{FF2B5EF4-FFF2-40B4-BE49-F238E27FC236}">
              <a16:creationId xmlns:a16="http://schemas.microsoft.com/office/drawing/2014/main" id="{00000000-0008-0000-0300-00004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05" name="TextBox 1">
          <a:extLst>
            <a:ext uri="{FF2B5EF4-FFF2-40B4-BE49-F238E27FC236}">
              <a16:creationId xmlns:a16="http://schemas.microsoft.com/office/drawing/2014/main" id="{00000000-0008-0000-0300-00004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06" name="TextBox 1">
          <a:extLst>
            <a:ext uri="{FF2B5EF4-FFF2-40B4-BE49-F238E27FC236}">
              <a16:creationId xmlns:a16="http://schemas.microsoft.com/office/drawing/2014/main" id="{00000000-0008-0000-0300-00004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07" name="TextBox 1">
          <a:extLst>
            <a:ext uri="{FF2B5EF4-FFF2-40B4-BE49-F238E27FC236}">
              <a16:creationId xmlns:a16="http://schemas.microsoft.com/office/drawing/2014/main" id="{00000000-0008-0000-0300-00004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08" name="TextBox 11">
          <a:extLst>
            <a:ext uri="{FF2B5EF4-FFF2-40B4-BE49-F238E27FC236}">
              <a16:creationId xmlns:a16="http://schemas.microsoft.com/office/drawing/2014/main" id="{00000000-0008-0000-0300-00004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09" name="TextBox 1">
          <a:extLst>
            <a:ext uri="{FF2B5EF4-FFF2-40B4-BE49-F238E27FC236}">
              <a16:creationId xmlns:a16="http://schemas.microsoft.com/office/drawing/2014/main" id="{00000000-0008-0000-0300-00004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10" name="TextBox 1">
          <a:extLst>
            <a:ext uri="{FF2B5EF4-FFF2-40B4-BE49-F238E27FC236}">
              <a16:creationId xmlns:a16="http://schemas.microsoft.com/office/drawing/2014/main" id="{00000000-0008-0000-0300-00004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11" name="TextBox 1">
          <a:extLst>
            <a:ext uri="{FF2B5EF4-FFF2-40B4-BE49-F238E27FC236}">
              <a16:creationId xmlns:a16="http://schemas.microsoft.com/office/drawing/2014/main" id="{00000000-0008-0000-0300-00004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12" name="TextBox 1">
          <a:extLst>
            <a:ext uri="{FF2B5EF4-FFF2-40B4-BE49-F238E27FC236}">
              <a16:creationId xmlns:a16="http://schemas.microsoft.com/office/drawing/2014/main" id="{00000000-0008-0000-0300-00004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13" name="TextBox 1">
          <a:extLst>
            <a:ext uri="{FF2B5EF4-FFF2-40B4-BE49-F238E27FC236}">
              <a16:creationId xmlns:a16="http://schemas.microsoft.com/office/drawing/2014/main" id="{00000000-0008-0000-0300-00004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14" name="TextBox 1">
          <a:extLst>
            <a:ext uri="{FF2B5EF4-FFF2-40B4-BE49-F238E27FC236}">
              <a16:creationId xmlns:a16="http://schemas.microsoft.com/office/drawing/2014/main" id="{00000000-0008-0000-0300-00004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15" name="TextBox 1">
          <a:extLst>
            <a:ext uri="{FF2B5EF4-FFF2-40B4-BE49-F238E27FC236}">
              <a16:creationId xmlns:a16="http://schemas.microsoft.com/office/drawing/2014/main" id="{00000000-0008-0000-0300-00004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16" name="TextBox 1">
          <a:extLst>
            <a:ext uri="{FF2B5EF4-FFF2-40B4-BE49-F238E27FC236}">
              <a16:creationId xmlns:a16="http://schemas.microsoft.com/office/drawing/2014/main" id="{00000000-0008-0000-0300-00004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17" name="TextBox 1">
          <a:extLst>
            <a:ext uri="{FF2B5EF4-FFF2-40B4-BE49-F238E27FC236}">
              <a16:creationId xmlns:a16="http://schemas.microsoft.com/office/drawing/2014/main" id="{00000000-0008-0000-0300-00004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18" name="TextBox 1">
          <a:extLst>
            <a:ext uri="{FF2B5EF4-FFF2-40B4-BE49-F238E27FC236}">
              <a16:creationId xmlns:a16="http://schemas.microsoft.com/office/drawing/2014/main" id="{00000000-0008-0000-0300-00004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19" name="TextBox 1">
          <a:extLst>
            <a:ext uri="{FF2B5EF4-FFF2-40B4-BE49-F238E27FC236}">
              <a16:creationId xmlns:a16="http://schemas.microsoft.com/office/drawing/2014/main" id="{00000000-0008-0000-0300-00004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20" name="TextBox 1">
          <a:extLst>
            <a:ext uri="{FF2B5EF4-FFF2-40B4-BE49-F238E27FC236}">
              <a16:creationId xmlns:a16="http://schemas.microsoft.com/office/drawing/2014/main" id="{00000000-0008-0000-0300-00005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21" name="TextBox 1">
          <a:extLst>
            <a:ext uri="{FF2B5EF4-FFF2-40B4-BE49-F238E27FC236}">
              <a16:creationId xmlns:a16="http://schemas.microsoft.com/office/drawing/2014/main" id="{00000000-0008-0000-0300-00005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22" name="TextBox 1">
          <a:extLst>
            <a:ext uri="{FF2B5EF4-FFF2-40B4-BE49-F238E27FC236}">
              <a16:creationId xmlns:a16="http://schemas.microsoft.com/office/drawing/2014/main" id="{00000000-0008-0000-0300-00005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23" name="TextBox 1">
          <a:extLst>
            <a:ext uri="{FF2B5EF4-FFF2-40B4-BE49-F238E27FC236}">
              <a16:creationId xmlns:a16="http://schemas.microsoft.com/office/drawing/2014/main" id="{00000000-0008-0000-0300-00005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24" name="TextBox 1">
          <a:extLst>
            <a:ext uri="{FF2B5EF4-FFF2-40B4-BE49-F238E27FC236}">
              <a16:creationId xmlns:a16="http://schemas.microsoft.com/office/drawing/2014/main" id="{00000000-0008-0000-0300-00005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25" name="TextBox 1">
          <a:extLst>
            <a:ext uri="{FF2B5EF4-FFF2-40B4-BE49-F238E27FC236}">
              <a16:creationId xmlns:a16="http://schemas.microsoft.com/office/drawing/2014/main" id="{00000000-0008-0000-0300-00005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26" name="TextBox 1">
          <a:extLst>
            <a:ext uri="{FF2B5EF4-FFF2-40B4-BE49-F238E27FC236}">
              <a16:creationId xmlns:a16="http://schemas.microsoft.com/office/drawing/2014/main" id="{00000000-0008-0000-0300-00005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27" name="TextBox 11">
          <a:extLst>
            <a:ext uri="{FF2B5EF4-FFF2-40B4-BE49-F238E27FC236}">
              <a16:creationId xmlns:a16="http://schemas.microsoft.com/office/drawing/2014/main" id="{00000000-0008-0000-0300-00005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28" name="TextBox 1">
          <a:extLst>
            <a:ext uri="{FF2B5EF4-FFF2-40B4-BE49-F238E27FC236}">
              <a16:creationId xmlns:a16="http://schemas.microsoft.com/office/drawing/2014/main" id="{00000000-0008-0000-0300-00005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29" name="TextBox 1">
          <a:extLst>
            <a:ext uri="{FF2B5EF4-FFF2-40B4-BE49-F238E27FC236}">
              <a16:creationId xmlns:a16="http://schemas.microsoft.com/office/drawing/2014/main" id="{00000000-0008-0000-0300-00005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30" name="TextBox 1">
          <a:extLst>
            <a:ext uri="{FF2B5EF4-FFF2-40B4-BE49-F238E27FC236}">
              <a16:creationId xmlns:a16="http://schemas.microsoft.com/office/drawing/2014/main" id="{00000000-0008-0000-0300-00005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31" name="TextBox 1">
          <a:extLst>
            <a:ext uri="{FF2B5EF4-FFF2-40B4-BE49-F238E27FC236}">
              <a16:creationId xmlns:a16="http://schemas.microsoft.com/office/drawing/2014/main" id="{00000000-0008-0000-0300-00005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32" name="TextBox 1">
          <a:extLst>
            <a:ext uri="{FF2B5EF4-FFF2-40B4-BE49-F238E27FC236}">
              <a16:creationId xmlns:a16="http://schemas.microsoft.com/office/drawing/2014/main" id="{00000000-0008-0000-0300-00005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33" name="TextBox 1">
          <a:extLst>
            <a:ext uri="{FF2B5EF4-FFF2-40B4-BE49-F238E27FC236}">
              <a16:creationId xmlns:a16="http://schemas.microsoft.com/office/drawing/2014/main" id="{00000000-0008-0000-0300-00005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34" name="TextBox 1">
          <a:extLst>
            <a:ext uri="{FF2B5EF4-FFF2-40B4-BE49-F238E27FC236}">
              <a16:creationId xmlns:a16="http://schemas.microsoft.com/office/drawing/2014/main" id="{00000000-0008-0000-0300-00005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35" name="TextBox 1">
          <a:extLst>
            <a:ext uri="{FF2B5EF4-FFF2-40B4-BE49-F238E27FC236}">
              <a16:creationId xmlns:a16="http://schemas.microsoft.com/office/drawing/2014/main" id="{00000000-0008-0000-0300-00005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36" name="TextBox 1">
          <a:extLst>
            <a:ext uri="{FF2B5EF4-FFF2-40B4-BE49-F238E27FC236}">
              <a16:creationId xmlns:a16="http://schemas.microsoft.com/office/drawing/2014/main" id="{00000000-0008-0000-0300-00006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37" name="TextBox 1">
          <a:extLst>
            <a:ext uri="{FF2B5EF4-FFF2-40B4-BE49-F238E27FC236}">
              <a16:creationId xmlns:a16="http://schemas.microsoft.com/office/drawing/2014/main" id="{00000000-0008-0000-0300-00006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38" name="TextBox 1">
          <a:extLst>
            <a:ext uri="{FF2B5EF4-FFF2-40B4-BE49-F238E27FC236}">
              <a16:creationId xmlns:a16="http://schemas.microsoft.com/office/drawing/2014/main" id="{00000000-0008-0000-0300-00006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39" name="TextBox 1">
          <a:extLst>
            <a:ext uri="{FF2B5EF4-FFF2-40B4-BE49-F238E27FC236}">
              <a16:creationId xmlns:a16="http://schemas.microsoft.com/office/drawing/2014/main" id="{00000000-0008-0000-0300-00006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40" name="TextBox 1">
          <a:extLst>
            <a:ext uri="{FF2B5EF4-FFF2-40B4-BE49-F238E27FC236}">
              <a16:creationId xmlns:a16="http://schemas.microsoft.com/office/drawing/2014/main" id="{00000000-0008-0000-0300-00006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41" name="TextBox 1">
          <a:extLst>
            <a:ext uri="{FF2B5EF4-FFF2-40B4-BE49-F238E27FC236}">
              <a16:creationId xmlns:a16="http://schemas.microsoft.com/office/drawing/2014/main" id="{00000000-0008-0000-0300-00006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42" name="TextBox 1">
          <a:extLst>
            <a:ext uri="{FF2B5EF4-FFF2-40B4-BE49-F238E27FC236}">
              <a16:creationId xmlns:a16="http://schemas.microsoft.com/office/drawing/2014/main" id="{00000000-0008-0000-0300-00006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43" name="TextBox 1">
          <a:extLst>
            <a:ext uri="{FF2B5EF4-FFF2-40B4-BE49-F238E27FC236}">
              <a16:creationId xmlns:a16="http://schemas.microsoft.com/office/drawing/2014/main" id="{00000000-0008-0000-0300-00006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44" name="TextBox 1">
          <a:extLst>
            <a:ext uri="{FF2B5EF4-FFF2-40B4-BE49-F238E27FC236}">
              <a16:creationId xmlns:a16="http://schemas.microsoft.com/office/drawing/2014/main" id="{00000000-0008-0000-0300-00006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45" name="TextBox 1">
          <a:extLst>
            <a:ext uri="{FF2B5EF4-FFF2-40B4-BE49-F238E27FC236}">
              <a16:creationId xmlns:a16="http://schemas.microsoft.com/office/drawing/2014/main" id="{00000000-0008-0000-0300-00006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46" name="TextBox 1">
          <a:extLst>
            <a:ext uri="{FF2B5EF4-FFF2-40B4-BE49-F238E27FC236}">
              <a16:creationId xmlns:a16="http://schemas.microsoft.com/office/drawing/2014/main" id="{00000000-0008-0000-0300-00006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47" name="TextBox 11">
          <a:extLst>
            <a:ext uri="{FF2B5EF4-FFF2-40B4-BE49-F238E27FC236}">
              <a16:creationId xmlns:a16="http://schemas.microsoft.com/office/drawing/2014/main" id="{00000000-0008-0000-0300-00006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48" name="TextBox 1">
          <a:extLst>
            <a:ext uri="{FF2B5EF4-FFF2-40B4-BE49-F238E27FC236}">
              <a16:creationId xmlns:a16="http://schemas.microsoft.com/office/drawing/2014/main" id="{00000000-0008-0000-0300-00006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49" name="TextBox 1">
          <a:extLst>
            <a:ext uri="{FF2B5EF4-FFF2-40B4-BE49-F238E27FC236}">
              <a16:creationId xmlns:a16="http://schemas.microsoft.com/office/drawing/2014/main" id="{00000000-0008-0000-0300-00006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50" name="TextBox 1">
          <a:extLst>
            <a:ext uri="{FF2B5EF4-FFF2-40B4-BE49-F238E27FC236}">
              <a16:creationId xmlns:a16="http://schemas.microsoft.com/office/drawing/2014/main" id="{00000000-0008-0000-0300-00006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51" name="TextBox 1">
          <a:extLst>
            <a:ext uri="{FF2B5EF4-FFF2-40B4-BE49-F238E27FC236}">
              <a16:creationId xmlns:a16="http://schemas.microsoft.com/office/drawing/2014/main" id="{00000000-0008-0000-0300-00006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52" name="TextBox 1">
          <a:extLst>
            <a:ext uri="{FF2B5EF4-FFF2-40B4-BE49-F238E27FC236}">
              <a16:creationId xmlns:a16="http://schemas.microsoft.com/office/drawing/2014/main" id="{00000000-0008-0000-0300-00007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53" name="TextBox 1">
          <a:extLst>
            <a:ext uri="{FF2B5EF4-FFF2-40B4-BE49-F238E27FC236}">
              <a16:creationId xmlns:a16="http://schemas.microsoft.com/office/drawing/2014/main" id="{00000000-0008-0000-0300-00007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54" name="TextBox 1">
          <a:extLst>
            <a:ext uri="{FF2B5EF4-FFF2-40B4-BE49-F238E27FC236}">
              <a16:creationId xmlns:a16="http://schemas.microsoft.com/office/drawing/2014/main" id="{00000000-0008-0000-0300-00007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55" name="TextBox 1">
          <a:extLst>
            <a:ext uri="{FF2B5EF4-FFF2-40B4-BE49-F238E27FC236}">
              <a16:creationId xmlns:a16="http://schemas.microsoft.com/office/drawing/2014/main" id="{00000000-0008-0000-0300-00007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56" name="TextBox 1">
          <a:extLst>
            <a:ext uri="{FF2B5EF4-FFF2-40B4-BE49-F238E27FC236}">
              <a16:creationId xmlns:a16="http://schemas.microsoft.com/office/drawing/2014/main" id="{00000000-0008-0000-0300-00007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57" name="TextBox 1">
          <a:extLst>
            <a:ext uri="{FF2B5EF4-FFF2-40B4-BE49-F238E27FC236}">
              <a16:creationId xmlns:a16="http://schemas.microsoft.com/office/drawing/2014/main" id="{00000000-0008-0000-0300-00007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58" name="TextBox 1">
          <a:extLst>
            <a:ext uri="{FF2B5EF4-FFF2-40B4-BE49-F238E27FC236}">
              <a16:creationId xmlns:a16="http://schemas.microsoft.com/office/drawing/2014/main" id="{00000000-0008-0000-0300-00007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59" name="TextBox 1">
          <a:extLst>
            <a:ext uri="{FF2B5EF4-FFF2-40B4-BE49-F238E27FC236}">
              <a16:creationId xmlns:a16="http://schemas.microsoft.com/office/drawing/2014/main" id="{00000000-0008-0000-0300-00007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60" name="TextBox 1">
          <a:extLst>
            <a:ext uri="{FF2B5EF4-FFF2-40B4-BE49-F238E27FC236}">
              <a16:creationId xmlns:a16="http://schemas.microsoft.com/office/drawing/2014/main" id="{00000000-0008-0000-0300-00007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61" name="TextBox 1">
          <a:extLst>
            <a:ext uri="{FF2B5EF4-FFF2-40B4-BE49-F238E27FC236}">
              <a16:creationId xmlns:a16="http://schemas.microsoft.com/office/drawing/2014/main" id="{00000000-0008-0000-0300-00007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62" name="TextBox 1">
          <a:extLst>
            <a:ext uri="{FF2B5EF4-FFF2-40B4-BE49-F238E27FC236}">
              <a16:creationId xmlns:a16="http://schemas.microsoft.com/office/drawing/2014/main" id="{00000000-0008-0000-0300-00007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63" name="TextBox 1">
          <a:extLst>
            <a:ext uri="{FF2B5EF4-FFF2-40B4-BE49-F238E27FC236}">
              <a16:creationId xmlns:a16="http://schemas.microsoft.com/office/drawing/2014/main" id="{00000000-0008-0000-0300-00007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64" name="TextBox 1">
          <a:extLst>
            <a:ext uri="{FF2B5EF4-FFF2-40B4-BE49-F238E27FC236}">
              <a16:creationId xmlns:a16="http://schemas.microsoft.com/office/drawing/2014/main" id="{00000000-0008-0000-0300-00007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65" name="TextBox 1">
          <a:extLst>
            <a:ext uri="{FF2B5EF4-FFF2-40B4-BE49-F238E27FC236}">
              <a16:creationId xmlns:a16="http://schemas.microsoft.com/office/drawing/2014/main" id="{00000000-0008-0000-0300-00007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66" name="TextBox 11">
          <a:extLst>
            <a:ext uri="{FF2B5EF4-FFF2-40B4-BE49-F238E27FC236}">
              <a16:creationId xmlns:a16="http://schemas.microsoft.com/office/drawing/2014/main" id="{00000000-0008-0000-0300-00007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67" name="TextBox 1">
          <a:extLst>
            <a:ext uri="{FF2B5EF4-FFF2-40B4-BE49-F238E27FC236}">
              <a16:creationId xmlns:a16="http://schemas.microsoft.com/office/drawing/2014/main" id="{00000000-0008-0000-0300-00007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68" name="TextBox 1">
          <a:extLst>
            <a:ext uri="{FF2B5EF4-FFF2-40B4-BE49-F238E27FC236}">
              <a16:creationId xmlns:a16="http://schemas.microsoft.com/office/drawing/2014/main" id="{00000000-0008-0000-0300-00008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69" name="TextBox 1">
          <a:extLst>
            <a:ext uri="{FF2B5EF4-FFF2-40B4-BE49-F238E27FC236}">
              <a16:creationId xmlns:a16="http://schemas.microsoft.com/office/drawing/2014/main" id="{00000000-0008-0000-0300-00008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70" name="TextBox 1">
          <a:extLst>
            <a:ext uri="{FF2B5EF4-FFF2-40B4-BE49-F238E27FC236}">
              <a16:creationId xmlns:a16="http://schemas.microsoft.com/office/drawing/2014/main" id="{00000000-0008-0000-0300-00008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71" name="TextBox 1">
          <a:extLst>
            <a:ext uri="{FF2B5EF4-FFF2-40B4-BE49-F238E27FC236}">
              <a16:creationId xmlns:a16="http://schemas.microsoft.com/office/drawing/2014/main" id="{00000000-0008-0000-0300-00008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72" name="TextBox 1">
          <a:extLst>
            <a:ext uri="{FF2B5EF4-FFF2-40B4-BE49-F238E27FC236}">
              <a16:creationId xmlns:a16="http://schemas.microsoft.com/office/drawing/2014/main" id="{00000000-0008-0000-0300-00008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73" name="TextBox 1">
          <a:extLst>
            <a:ext uri="{FF2B5EF4-FFF2-40B4-BE49-F238E27FC236}">
              <a16:creationId xmlns:a16="http://schemas.microsoft.com/office/drawing/2014/main" id="{00000000-0008-0000-0300-00008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74" name="TextBox 1">
          <a:extLst>
            <a:ext uri="{FF2B5EF4-FFF2-40B4-BE49-F238E27FC236}">
              <a16:creationId xmlns:a16="http://schemas.microsoft.com/office/drawing/2014/main" id="{00000000-0008-0000-0300-00008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75" name="TextBox 1">
          <a:extLst>
            <a:ext uri="{FF2B5EF4-FFF2-40B4-BE49-F238E27FC236}">
              <a16:creationId xmlns:a16="http://schemas.microsoft.com/office/drawing/2014/main" id="{00000000-0008-0000-0300-00008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76" name="TextBox 1">
          <a:extLst>
            <a:ext uri="{FF2B5EF4-FFF2-40B4-BE49-F238E27FC236}">
              <a16:creationId xmlns:a16="http://schemas.microsoft.com/office/drawing/2014/main" id="{00000000-0008-0000-0300-00008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77" name="TextBox 1">
          <a:extLst>
            <a:ext uri="{FF2B5EF4-FFF2-40B4-BE49-F238E27FC236}">
              <a16:creationId xmlns:a16="http://schemas.microsoft.com/office/drawing/2014/main" id="{00000000-0008-0000-0300-00008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78" name="TextBox 1">
          <a:extLst>
            <a:ext uri="{FF2B5EF4-FFF2-40B4-BE49-F238E27FC236}">
              <a16:creationId xmlns:a16="http://schemas.microsoft.com/office/drawing/2014/main" id="{00000000-0008-0000-0300-00008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79" name="TextBox 1">
          <a:extLst>
            <a:ext uri="{FF2B5EF4-FFF2-40B4-BE49-F238E27FC236}">
              <a16:creationId xmlns:a16="http://schemas.microsoft.com/office/drawing/2014/main" id="{00000000-0008-0000-0300-00008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80" name="TextBox 1">
          <a:extLst>
            <a:ext uri="{FF2B5EF4-FFF2-40B4-BE49-F238E27FC236}">
              <a16:creationId xmlns:a16="http://schemas.microsoft.com/office/drawing/2014/main" id="{00000000-0008-0000-0300-00008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81" name="TextBox 1">
          <a:extLst>
            <a:ext uri="{FF2B5EF4-FFF2-40B4-BE49-F238E27FC236}">
              <a16:creationId xmlns:a16="http://schemas.microsoft.com/office/drawing/2014/main" id="{00000000-0008-0000-0300-00008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82" name="TextBox 1">
          <a:extLst>
            <a:ext uri="{FF2B5EF4-FFF2-40B4-BE49-F238E27FC236}">
              <a16:creationId xmlns:a16="http://schemas.microsoft.com/office/drawing/2014/main" id="{00000000-0008-0000-0300-00008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83" name="TextBox 1">
          <a:extLst>
            <a:ext uri="{FF2B5EF4-FFF2-40B4-BE49-F238E27FC236}">
              <a16:creationId xmlns:a16="http://schemas.microsoft.com/office/drawing/2014/main" id="{00000000-0008-0000-0300-00008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84" name="TextBox 1">
          <a:extLst>
            <a:ext uri="{FF2B5EF4-FFF2-40B4-BE49-F238E27FC236}">
              <a16:creationId xmlns:a16="http://schemas.microsoft.com/office/drawing/2014/main" id="{00000000-0008-0000-0300-00009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85" name="TextBox 11">
          <a:extLst>
            <a:ext uri="{FF2B5EF4-FFF2-40B4-BE49-F238E27FC236}">
              <a16:creationId xmlns:a16="http://schemas.microsoft.com/office/drawing/2014/main" id="{00000000-0008-0000-0300-00009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86" name="TextBox 1">
          <a:extLst>
            <a:ext uri="{FF2B5EF4-FFF2-40B4-BE49-F238E27FC236}">
              <a16:creationId xmlns:a16="http://schemas.microsoft.com/office/drawing/2014/main" id="{00000000-0008-0000-0300-00009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87" name="TextBox 1">
          <a:extLst>
            <a:ext uri="{FF2B5EF4-FFF2-40B4-BE49-F238E27FC236}">
              <a16:creationId xmlns:a16="http://schemas.microsoft.com/office/drawing/2014/main" id="{00000000-0008-0000-0300-00009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88" name="TextBox 1">
          <a:extLst>
            <a:ext uri="{FF2B5EF4-FFF2-40B4-BE49-F238E27FC236}">
              <a16:creationId xmlns:a16="http://schemas.microsoft.com/office/drawing/2014/main" id="{00000000-0008-0000-0300-00009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89" name="TextBox 1">
          <a:extLst>
            <a:ext uri="{FF2B5EF4-FFF2-40B4-BE49-F238E27FC236}">
              <a16:creationId xmlns:a16="http://schemas.microsoft.com/office/drawing/2014/main" id="{00000000-0008-0000-0300-00009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90" name="TextBox 1">
          <a:extLst>
            <a:ext uri="{FF2B5EF4-FFF2-40B4-BE49-F238E27FC236}">
              <a16:creationId xmlns:a16="http://schemas.microsoft.com/office/drawing/2014/main" id="{00000000-0008-0000-0300-00009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91" name="TextBox 1">
          <a:extLst>
            <a:ext uri="{FF2B5EF4-FFF2-40B4-BE49-F238E27FC236}">
              <a16:creationId xmlns:a16="http://schemas.microsoft.com/office/drawing/2014/main" id="{00000000-0008-0000-0300-00009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92" name="TextBox 1">
          <a:extLst>
            <a:ext uri="{FF2B5EF4-FFF2-40B4-BE49-F238E27FC236}">
              <a16:creationId xmlns:a16="http://schemas.microsoft.com/office/drawing/2014/main" id="{00000000-0008-0000-0300-00009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93" name="TextBox 1">
          <a:extLst>
            <a:ext uri="{FF2B5EF4-FFF2-40B4-BE49-F238E27FC236}">
              <a16:creationId xmlns:a16="http://schemas.microsoft.com/office/drawing/2014/main" id="{00000000-0008-0000-0300-00009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94" name="TextBox 1">
          <a:extLst>
            <a:ext uri="{FF2B5EF4-FFF2-40B4-BE49-F238E27FC236}">
              <a16:creationId xmlns:a16="http://schemas.microsoft.com/office/drawing/2014/main" id="{00000000-0008-0000-0300-00009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95" name="TextBox 1">
          <a:extLst>
            <a:ext uri="{FF2B5EF4-FFF2-40B4-BE49-F238E27FC236}">
              <a16:creationId xmlns:a16="http://schemas.microsoft.com/office/drawing/2014/main" id="{00000000-0008-0000-0300-00009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96" name="TextBox 1">
          <a:extLst>
            <a:ext uri="{FF2B5EF4-FFF2-40B4-BE49-F238E27FC236}">
              <a16:creationId xmlns:a16="http://schemas.microsoft.com/office/drawing/2014/main" id="{00000000-0008-0000-0300-00009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97" name="TextBox 1">
          <a:extLst>
            <a:ext uri="{FF2B5EF4-FFF2-40B4-BE49-F238E27FC236}">
              <a16:creationId xmlns:a16="http://schemas.microsoft.com/office/drawing/2014/main" id="{00000000-0008-0000-0300-00009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98" name="TextBox 1">
          <a:extLst>
            <a:ext uri="{FF2B5EF4-FFF2-40B4-BE49-F238E27FC236}">
              <a16:creationId xmlns:a16="http://schemas.microsoft.com/office/drawing/2014/main" id="{00000000-0008-0000-0300-00009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399" name="TextBox 1">
          <a:extLst>
            <a:ext uri="{FF2B5EF4-FFF2-40B4-BE49-F238E27FC236}">
              <a16:creationId xmlns:a16="http://schemas.microsoft.com/office/drawing/2014/main" id="{00000000-0008-0000-0300-00009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00" name="TextBox 1">
          <a:extLst>
            <a:ext uri="{FF2B5EF4-FFF2-40B4-BE49-F238E27FC236}">
              <a16:creationId xmlns:a16="http://schemas.microsoft.com/office/drawing/2014/main" id="{00000000-0008-0000-0300-0000A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01" name="TextBox 1">
          <a:extLst>
            <a:ext uri="{FF2B5EF4-FFF2-40B4-BE49-F238E27FC236}">
              <a16:creationId xmlns:a16="http://schemas.microsoft.com/office/drawing/2014/main" id="{00000000-0008-0000-0300-0000A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02" name="TextBox 1">
          <a:extLst>
            <a:ext uri="{FF2B5EF4-FFF2-40B4-BE49-F238E27FC236}">
              <a16:creationId xmlns:a16="http://schemas.microsoft.com/office/drawing/2014/main" id="{00000000-0008-0000-0300-0000A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03" name="TextBox 1">
          <a:extLst>
            <a:ext uri="{FF2B5EF4-FFF2-40B4-BE49-F238E27FC236}">
              <a16:creationId xmlns:a16="http://schemas.microsoft.com/office/drawing/2014/main" id="{00000000-0008-0000-0300-0000A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04" name="TextBox 1">
          <a:extLst>
            <a:ext uri="{FF2B5EF4-FFF2-40B4-BE49-F238E27FC236}">
              <a16:creationId xmlns:a16="http://schemas.microsoft.com/office/drawing/2014/main" id="{00000000-0008-0000-0300-0000A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05" name="TextBox 11">
          <a:extLst>
            <a:ext uri="{FF2B5EF4-FFF2-40B4-BE49-F238E27FC236}">
              <a16:creationId xmlns:a16="http://schemas.microsoft.com/office/drawing/2014/main" id="{00000000-0008-0000-0300-0000A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06" name="TextBox 1">
          <a:extLst>
            <a:ext uri="{FF2B5EF4-FFF2-40B4-BE49-F238E27FC236}">
              <a16:creationId xmlns:a16="http://schemas.microsoft.com/office/drawing/2014/main" id="{00000000-0008-0000-0300-0000A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07" name="TextBox 1">
          <a:extLst>
            <a:ext uri="{FF2B5EF4-FFF2-40B4-BE49-F238E27FC236}">
              <a16:creationId xmlns:a16="http://schemas.microsoft.com/office/drawing/2014/main" id="{00000000-0008-0000-0300-0000A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08" name="TextBox 1">
          <a:extLst>
            <a:ext uri="{FF2B5EF4-FFF2-40B4-BE49-F238E27FC236}">
              <a16:creationId xmlns:a16="http://schemas.microsoft.com/office/drawing/2014/main" id="{00000000-0008-0000-0300-0000A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09" name="TextBox 1">
          <a:extLst>
            <a:ext uri="{FF2B5EF4-FFF2-40B4-BE49-F238E27FC236}">
              <a16:creationId xmlns:a16="http://schemas.microsoft.com/office/drawing/2014/main" id="{00000000-0008-0000-0300-0000A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10" name="TextBox 1">
          <a:extLst>
            <a:ext uri="{FF2B5EF4-FFF2-40B4-BE49-F238E27FC236}">
              <a16:creationId xmlns:a16="http://schemas.microsoft.com/office/drawing/2014/main" id="{00000000-0008-0000-0300-0000A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11" name="TextBox 1">
          <a:extLst>
            <a:ext uri="{FF2B5EF4-FFF2-40B4-BE49-F238E27FC236}">
              <a16:creationId xmlns:a16="http://schemas.microsoft.com/office/drawing/2014/main" id="{00000000-0008-0000-0300-0000A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12" name="TextBox 1">
          <a:extLst>
            <a:ext uri="{FF2B5EF4-FFF2-40B4-BE49-F238E27FC236}">
              <a16:creationId xmlns:a16="http://schemas.microsoft.com/office/drawing/2014/main" id="{00000000-0008-0000-0300-0000A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13" name="TextBox 1">
          <a:extLst>
            <a:ext uri="{FF2B5EF4-FFF2-40B4-BE49-F238E27FC236}">
              <a16:creationId xmlns:a16="http://schemas.microsoft.com/office/drawing/2014/main" id="{00000000-0008-0000-0300-0000A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14" name="TextBox 1">
          <a:extLst>
            <a:ext uri="{FF2B5EF4-FFF2-40B4-BE49-F238E27FC236}">
              <a16:creationId xmlns:a16="http://schemas.microsoft.com/office/drawing/2014/main" id="{00000000-0008-0000-0300-0000A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15" name="TextBox 1">
          <a:extLst>
            <a:ext uri="{FF2B5EF4-FFF2-40B4-BE49-F238E27FC236}">
              <a16:creationId xmlns:a16="http://schemas.microsoft.com/office/drawing/2014/main" id="{00000000-0008-0000-0300-0000A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16" name="TextBox 1">
          <a:extLst>
            <a:ext uri="{FF2B5EF4-FFF2-40B4-BE49-F238E27FC236}">
              <a16:creationId xmlns:a16="http://schemas.microsoft.com/office/drawing/2014/main" id="{00000000-0008-0000-0300-0000B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17" name="TextBox 1">
          <a:extLst>
            <a:ext uri="{FF2B5EF4-FFF2-40B4-BE49-F238E27FC236}">
              <a16:creationId xmlns:a16="http://schemas.microsoft.com/office/drawing/2014/main" id="{00000000-0008-0000-0300-0000B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18" name="TextBox 1">
          <a:extLst>
            <a:ext uri="{FF2B5EF4-FFF2-40B4-BE49-F238E27FC236}">
              <a16:creationId xmlns:a16="http://schemas.microsoft.com/office/drawing/2014/main" id="{00000000-0008-0000-0300-0000B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19" name="TextBox 1">
          <a:extLst>
            <a:ext uri="{FF2B5EF4-FFF2-40B4-BE49-F238E27FC236}">
              <a16:creationId xmlns:a16="http://schemas.microsoft.com/office/drawing/2014/main" id="{00000000-0008-0000-0300-0000B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20" name="TextBox 1">
          <a:extLst>
            <a:ext uri="{FF2B5EF4-FFF2-40B4-BE49-F238E27FC236}">
              <a16:creationId xmlns:a16="http://schemas.microsoft.com/office/drawing/2014/main" id="{00000000-0008-0000-0300-0000B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21" name="TextBox 1">
          <a:extLst>
            <a:ext uri="{FF2B5EF4-FFF2-40B4-BE49-F238E27FC236}">
              <a16:creationId xmlns:a16="http://schemas.microsoft.com/office/drawing/2014/main" id="{00000000-0008-0000-0300-0000B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22" name="TextBox 1">
          <a:extLst>
            <a:ext uri="{FF2B5EF4-FFF2-40B4-BE49-F238E27FC236}">
              <a16:creationId xmlns:a16="http://schemas.microsoft.com/office/drawing/2014/main" id="{00000000-0008-0000-0300-0000B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23" name="TextBox 1">
          <a:extLst>
            <a:ext uri="{FF2B5EF4-FFF2-40B4-BE49-F238E27FC236}">
              <a16:creationId xmlns:a16="http://schemas.microsoft.com/office/drawing/2014/main" id="{00000000-0008-0000-0300-0000B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24" name="TextBox 10423">
          <a:extLst>
            <a:ext uri="{FF2B5EF4-FFF2-40B4-BE49-F238E27FC236}">
              <a16:creationId xmlns:a16="http://schemas.microsoft.com/office/drawing/2014/main" id="{00000000-0008-0000-0300-0000B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25" name="TextBox 1">
          <a:extLst>
            <a:ext uri="{FF2B5EF4-FFF2-40B4-BE49-F238E27FC236}">
              <a16:creationId xmlns:a16="http://schemas.microsoft.com/office/drawing/2014/main" id="{00000000-0008-0000-0300-0000B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26" name="TextBox 1">
          <a:extLst>
            <a:ext uri="{FF2B5EF4-FFF2-40B4-BE49-F238E27FC236}">
              <a16:creationId xmlns:a16="http://schemas.microsoft.com/office/drawing/2014/main" id="{00000000-0008-0000-0300-0000B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27" name="TextBox 1">
          <a:extLst>
            <a:ext uri="{FF2B5EF4-FFF2-40B4-BE49-F238E27FC236}">
              <a16:creationId xmlns:a16="http://schemas.microsoft.com/office/drawing/2014/main" id="{00000000-0008-0000-0300-0000B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28" name="TextBox 1">
          <a:extLst>
            <a:ext uri="{FF2B5EF4-FFF2-40B4-BE49-F238E27FC236}">
              <a16:creationId xmlns:a16="http://schemas.microsoft.com/office/drawing/2014/main" id="{00000000-0008-0000-0300-0000B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29" name="TextBox 1">
          <a:extLst>
            <a:ext uri="{FF2B5EF4-FFF2-40B4-BE49-F238E27FC236}">
              <a16:creationId xmlns:a16="http://schemas.microsoft.com/office/drawing/2014/main" id="{00000000-0008-0000-0300-0000B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30" name="TextBox 1">
          <a:extLst>
            <a:ext uri="{FF2B5EF4-FFF2-40B4-BE49-F238E27FC236}">
              <a16:creationId xmlns:a16="http://schemas.microsoft.com/office/drawing/2014/main" id="{00000000-0008-0000-0300-0000B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31" name="TextBox 1">
          <a:extLst>
            <a:ext uri="{FF2B5EF4-FFF2-40B4-BE49-F238E27FC236}">
              <a16:creationId xmlns:a16="http://schemas.microsoft.com/office/drawing/2014/main" id="{00000000-0008-0000-0300-0000B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32" name="TextBox 1">
          <a:extLst>
            <a:ext uri="{FF2B5EF4-FFF2-40B4-BE49-F238E27FC236}">
              <a16:creationId xmlns:a16="http://schemas.microsoft.com/office/drawing/2014/main" id="{00000000-0008-0000-0300-0000C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33" name="TextBox 1">
          <a:extLst>
            <a:ext uri="{FF2B5EF4-FFF2-40B4-BE49-F238E27FC236}">
              <a16:creationId xmlns:a16="http://schemas.microsoft.com/office/drawing/2014/main" id="{00000000-0008-0000-0300-0000C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34" name="TextBox 1">
          <a:extLst>
            <a:ext uri="{FF2B5EF4-FFF2-40B4-BE49-F238E27FC236}">
              <a16:creationId xmlns:a16="http://schemas.microsoft.com/office/drawing/2014/main" id="{00000000-0008-0000-0300-0000C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35" name="TextBox 1">
          <a:extLst>
            <a:ext uri="{FF2B5EF4-FFF2-40B4-BE49-F238E27FC236}">
              <a16:creationId xmlns:a16="http://schemas.microsoft.com/office/drawing/2014/main" id="{00000000-0008-0000-0300-0000C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36" name="TextBox 1">
          <a:extLst>
            <a:ext uri="{FF2B5EF4-FFF2-40B4-BE49-F238E27FC236}">
              <a16:creationId xmlns:a16="http://schemas.microsoft.com/office/drawing/2014/main" id="{00000000-0008-0000-0300-0000C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37" name="TextBox 1">
          <a:extLst>
            <a:ext uri="{FF2B5EF4-FFF2-40B4-BE49-F238E27FC236}">
              <a16:creationId xmlns:a16="http://schemas.microsoft.com/office/drawing/2014/main" id="{00000000-0008-0000-0300-0000C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38" name="TextBox 1">
          <a:extLst>
            <a:ext uri="{FF2B5EF4-FFF2-40B4-BE49-F238E27FC236}">
              <a16:creationId xmlns:a16="http://schemas.microsoft.com/office/drawing/2014/main" id="{00000000-0008-0000-0300-0000C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39" name="TextBox 1">
          <a:extLst>
            <a:ext uri="{FF2B5EF4-FFF2-40B4-BE49-F238E27FC236}">
              <a16:creationId xmlns:a16="http://schemas.microsoft.com/office/drawing/2014/main" id="{00000000-0008-0000-0300-0000C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40" name="TextBox 1">
          <a:extLst>
            <a:ext uri="{FF2B5EF4-FFF2-40B4-BE49-F238E27FC236}">
              <a16:creationId xmlns:a16="http://schemas.microsoft.com/office/drawing/2014/main" id="{00000000-0008-0000-0300-0000C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41" name="TextBox 1">
          <a:extLst>
            <a:ext uri="{FF2B5EF4-FFF2-40B4-BE49-F238E27FC236}">
              <a16:creationId xmlns:a16="http://schemas.microsoft.com/office/drawing/2014/main" id="{00000000-0008-0000-0300-0000C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42" name="TextBox 1">
          <a:extLst>
            <a:ext uri="{FF2B5EF4-FFF2-40B4-BE49-F238E27FC236}">
              <a16:creationId xmlns:a16="http://schemas.microsoft.com/office/drawing/2014/main" id="{00000000-0008-0000-0300-0000C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43" name="TextBox 11">
          <a:extLst>
            <a:ext uri="{FF2B5EF4-FFF2-40B4-BE49-F238E27FC236}">
              <a16:creationId xmlns:a16="http://schemas.microsoft.com/office/drawing/2014/main" id="{00000000-0008-0000-0300-0000C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44" name="TextBox 1">
          <a:extLst>
            <a:ext uri="{FF2B5EF4-FFF2-40B4-BE49-F238E27FC236}">
              <a16:creationId xmlns:a16="http://schemas.microsoft.com/office/drawing/2014/main" id="{00000000-0008-0000-0300-0000C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45" name="TextBox 1">
          <a:extLst>
            <a:ext uri="{FF2B5EF4-FFF2-40B4-BE49-F238E27FC236}">
              <a16:creationId xmlns:a16="http://schemas.microsoft.com/office/drawing/2014/main" id="{00000000-0008-0000-0300-0000C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46" name="TextBox 1">
          <a:extLst>
            <a:ext uri="{FF2B5EF4-FFF2-40B4-BE49-F238E27FC236}">
              <a16:creationId xmlns:a16="http://schemas.microsoft.com/office/drawing/2014/main" id="{00000000-0008-0000-0300-0000C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47" name="TextBox 1">
          <a:extLst>
            <a:ext uri="{FF2B5EF4-FFF2-40B4-BE49-F238E27FC236}">
              <a16:creationId xmlns:a16="http://schemas.microsoft.com/office/drawing/2014/main" id="{00000000-0008-0000-0300-0000C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48" name="TextBox 1">
          <a:extLst>
            <a:ext uri="{FF2B5EF4-FFF2-40B4-BE49-F238E27FC236}">
              <a16:creationId xmlns:a16="http://schemas.microsoft.com/office/drawing/2014/main" id="{00000000-0008-0000-0300-0000D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49" name="TextBox 1">
          <a:extLst>
            <a:ext uri="{FF2B5EF4-FFF2-40B4-BE49-F238E27FC236}">
              <a16:creationId xmlns:a16="http://schemas.microsoft.com/office/drawing/2014/main" id="{00000000-0008-0000-0300-0000D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50" name="TextBox 1">
          <a:extLst>
            <a:ext uri="{FF2B5EF4-FFF2-40B4-BE49-F238E27FC236}">
              <a16:creationId xmlns:a16="http://schemas.microsoft.com/office/drawing/2014/main" id="{00000000-0008-0000-0300-0000D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51" name="TextBox 1">
          <a:extLst>
            <a:ext uri="{FF2B5EF4-FFF2-40B4-BE49-F238E27FC236}">
              <a16:creationId xmlns:a16="http://schemas.microsoft.com/office/drawing/2014/main" id="{00000000-0008-0000-0300-0000D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52" name="TextBox 1">
          <a:extLst>
            <a:ext uri="{FF2B5EF4-FFF2-40B4-BE49-F238E27FC236}">
              <a16:creationId xmlns:a16="http://schemas.microsoft.com/office/drawing/2014/main" id="{00000000-0008-0000-0300-0000D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53" name="TextBox 1">
          <a:extLst>
            <a:ext uri="{FF2B5EF4-FFF2-40B4-BE49-F238E27FC236}">
              <a16:creationId xmlns:a16="http://schemas.microsoft.com/office/drawing/2014/main" id="{00000000-0008-0000-0300-0000D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54" name="TextBox 1">
          <a:extLst>
            <a:ext uri="{FF2B5EF4-FFF2-40B4-BE49-F238E27FC236}">
              <a16:creationId xmlns:a16="http://schemas.microsoft.com/office/drawing/2014/main" id="{00000000-0008-0000-0300-0000D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55" name="TextBox 1">
          <a:extLst>
            <a:ext uri="{FF2B5EF4-FFF2-40B4-BE49-F238E27FC236}">
              <a16:creationId xmlns:a16="http://schemas.microsoft.com/office/drawing/2014/main" id="{00000000-0008-0000-0300-0000D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56" name="TextBox 1">
          <a:extLst>
            <a:ext uri="{FF2B5EF4-FFF2-40B4-BE49-F238E27FC236}">
              <a16:creationId xmlns:a16="http://schemas.microsoft.com/office/drawing/2014/main" id="{00000000-0008-0000-0300-0000D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57" name="TextBox 1">
          <a:extLst>
            <a:ext uri="{FF2B5EF4-FFF2-40B4-BE49-F238E27FC236}">
              <a16:creationId xmlns:a16="http://schemas.microsoft.com/office/drawing/2014/main" id="{00000000-0008-0000-0300-0000D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58" name="TextBox 1">
          <a:extLst>
            <a:ext uri="{FF2B5EF4-FFF2-40B4-BE49-F238E27FC236}">
              <a16:creationId xmlns:a16="http://schemas.microsoft.com/office/drawing/2014/main" id="{00000000-0008-0000-0300-0000D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59" name="TextBox 1">
          <a:extLst>
            <a:ext uri="{FF2B5EF4-FFF2-40B4-BE49-F238E27FC236}">
              <a16:creationId xmlns:a16="http://schemas.microsoft.com/office/drawing/2014/main" id="{00000000-0008-0000-0300-0000D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60" name="TextBox 1">
          <a:extLst>
            <a:ext uri="{FF2B5EF4-FFF2-40B4-BE49-F238E27FC236}">
              <a16:creationId xmlns:a16="http://schemas.microsoft.com/office/drawing/2014/main" id="{00000000-0008-0000-0300-0000D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61" name="TextBox 1">
          <a:extLst>
            <a:ext uri="{FF2B5EF4-FFF2-40B4-BE49-F238E27FC236}">
              <a16:creationId xmlns:a16="http://schemas.microsoft.com/office/drawing/2014/main" id="{00000000-0008-0000-0300-0000D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62" name="TextBox 11">
          <a:extLst>
            <a:ext uri="{FF2B5EF4-FFF2-40B4-BE49-F238E27FC236}">
              <a16:creationId xmlns:a16="http://schemas.microsoft.com/office/drawing/2014/main" id="{00000000-0008-0000-0300-0000D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63" name="TextBox 1">
          <a:extLst>
            <a:ext uri="{FF2B5EF4-FFF2-40B4-BE49-F238E27FC236}">
              <a16:creationId xmlns:a16="http://schemas.microsoft.com/office/drawing/2014/main" id="{00000000-0008-0000-0300-0000D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64" name="TextBox 1">
          <a:extLst>
            <a:ext uri="{FF2B5EF4-FFF2-40B4-BE49-F238E27FC236}">
              <a16:creationId xmlns:a16="http://schemas.microsoft.com/office/drawing/2014/main" id="{00000000-0008-0000-0300-0000E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65" name="TextBox 1">
          <a:extLst>
            <a:ext uri="{FF2B5EF4-FFF2-40B4-BE49-F238E27FC236}">
              <a16:creationId xmlns:a16="http://schemas.microsoft.com/office/drawing/2014/main" id="{00000000-0008-0000-0300-0000E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66" name="TextBox 1">
          <a:extLst>
            <a:ext uri="{FF2B5EF4-FFF2-40B4-BE49-F238E27FC236}">
              <a16:creationId xmlns:a16="http://schemas.microsoft.com/office/drawing/2014/main" id="{00000000-0008-0000-0300-0000E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67" name="TextBox 1">
          <a:extLst>
            <a:ext uri="{FF2B5EF4-FFF2-40B4-BE49-F238E27FC236}">
              <a16:creationId xmlns:a16="http://schemas.microsoft.com/office/drawing/2014/main" id="{00000000-0008-0000-0300-0000E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68" name="TextBox 1">
          <a:extLst>
            <a:ext uri="{FF2B5EF4-FFF2-40B4-BE49-F238E27FC236}">
              <a16:creationId xmlns:a16="http://schemas.microsoft.com/office/drawing/2014/main" id="{00000000-0008-0000-0300-0000E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69" name="TextBox 1">
          <a:extLst>
            <a:ext uri="{FF2B5EF4-FFF2-40B4-BE49-F238E27FC236}">
              <a16:creationId xmlns:a16="http://schemas.microsoft.com/office/drawing/2014/main" id="{00000000-0008-0000-0300-0000E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70" name="TextBox 1">
          <a:extLst>
            <a:ext uri="{FF2B5EF4-FFF2-40B4-BE49-F238E27FC236}">
              <a16:creationId xmlns:a16="http://schemas.microsoft.com/office/drawing/2014/main" id="{00000000-0008-0000-0300-0000E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71" name="TextBox 1">
          <a:extLst>
            <a:ext uri="{FF2B5EF4-FFF2-40B4-BE49-F238E27FC236}">
              <a16:creationId xmlns:a16="http://schemas.microsoft.com/office/drawing/2014/main" id="{00000000-0008-0000-0300-0000E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72" name="TextBox 1">
          <a:extLst>
            <a:ext uri="{FF2B5EF4-FFF2-40B4-BE49-F238E27FC236}">
              <a16:creationId xmlns:a16="http://schemas.microsoft.com/office/drawing/2014/main" id="{00000000-0008-0000-0300-0000E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73" name="TextBox 1">
          <a:extLst>
            <a:ext uri="{FF2B5EF4-FFF2-40B4-BE49-F238E27FC236}">
              <a16:creationId xmlns:a16="http://schemas.microsoft.com/office/drawing/2014/main" id="{00000000-0008-0000-0300-0000E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74" name="TextBox 1">
          <a:extLst>
            <a:ext uri="{FF2B5EF4-FFF2-40B4-BE49-F238E27FC236}">
              <a16:creationId xmlns:a16="http://schemas.microsoft.com/office/drawing/2014/main" id="{00000000-0008-0000-0300-0000E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75" name="TextBox 1">
          <a:extLst>
            <a:ext uri="{FF2B5EF4-FFF2-40B4-BE49-F238E27FC236}">
              <a16:creationId xmlns:a16="http://schemas.microsoft.com/office/drawing/2014/main" id="{00000000-0008-0000-0300-0000E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76" name="TextBox 1">
          <a:extLst>
            <a:ext uri="{FF2B5EF4-FFF2-40B4-BE49-F238E27FC236}">
              <a16:creationId xmlns:a16="http://schemas.microsoft.com/office/drawing/2014/main" id="{00000000-0008-0000-0300-0000E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77" name="TextBox 1">
          <a:extLst>
            <a:ext uri="{FF2B5EF4-FFF2-40B4-BE49-F238E27FC236}">
              <a16:creationId xmlns:a16="http://schemas.microsoft.com/office/drawing/2014/main" id="{00000000-0008-0000-0300-0000E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78" name="TextBox 1">
          <a:extLst>
            <a:ext uri="{FF2B5EF4-FFF2-40B4-BE49-F238E27FC236}">
              <a16:creationId xmlns:a16="http://schemas.microsoft.com/office/drawing/2014/main" id="{00000000-0008-0000-0300-0000E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79" name="TextBox 1">
          <a:extLst>
            <a:ext uri="{FF2B5EF4-FFF2-40B4-BE49-F238E27FC236}">
              <a16:creationId xmlns:a16="http://schemas.microsoft.com/office/drawing/2014/main" id="{00000000-0008-0000-0300-0000E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80" name="TextBox 1">
          <a:extLst>
            <a:ext uri="{FF2B5EF4-FFF2-40B4-BE49-F238E27FC236}">
              <a16:creationId xmlns:a16="http://schemas.microsoft.com/office/drawing/2014/main" id="{00000000-0008-0000-0300-0000F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81" name="TextBox 10480">
          <a:extLst>
            <a:ext uri="{FF2B5EF4-FFF2-40B4-BE49-F238E27FC236}">
              <a16:creationId xmlns:a16="http://schemas.microsoft.com/office/drawing/2014/main" id="{00000000-0008-0000-0300-0000F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82" name="TextBox 1">
          <a:extLst>
            <a:ext uri="{FF2B5EF4-FFF2-40B4-BE49-F238E27FC236}">
              <a16:creationId xmlns:a16="http://schemas.microsoft.com/office/drawing/2014/main" id="{00000000-0008-0000-0300-0000F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83" name="TextBox 1">
          <a:extLst>
            <a:ext uri="{FF2B5EF4-FFF2-40B4-BE49-F238E27FC236}">
              <a16:creationId xmlns:a16="http://schemas.microsoft.com/office/drawing/2014/main" id="{00000000-0008-0000-0300-0000F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84" name="TextBox 1">
          <a:extLst>
            <a:ext uri="{FF2B5EF4-FFF2-40B4-BE49-F238E27FC236}">
              <a16:creationId xmlns:a16="http://schemas.microsoft.com/office/drawing/2014/main" id="{00000000-0008-0000-0300-0000F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85" name="TextBox 1">
          <a:extLst>
            <a:ext uri="{FF2B5EF4-FFF2-40B4-BE49-F238E27FC236}">
              <a16:creationId xmlns:a16="http://schemas.microsoft.com/office/drawing/2014/main" id="{00000000-0008-0000-0300-0000F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86" name="TextBox 1">
          <a:extLst>
            <a:ext uri="{FF2B5EF4-FFF2-40B4-BE49-F238E27FC236}">
              <a16:creationId xmlns:a16="http://schemas.microsoft.com/office/drawing/2014/main" id="{00000000-0008-0000-0300-0000F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87" name="TextBox 1">
          <a:extLst>
            <a:ext uri="{FF2B5EF4-FFF2-40B4-BE49-F238E27FC236}">
              <a16:creationId xmlns:a16="http://schemas.microsoft.com/office/drawing/2014/main" id="{00000000-0008-0000-0300-0000F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88" name="TextBox 1">
          <a:extLst>
            <a:ext uri="{FF2B5EF4-FFF2-40B4-BE49-F238E27FC236}">
              <a16:creationId xmlns:a16="http://schemas.microsoft.com/office/drawing/2014/main" id="{00000000-0008-0000-0300-0000F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89" name="TextBox 1">
          <a:extLst>
            <a:ext uri="{FF2B5EF4-FFF2-40B4-BE49-F238E27FC236}">
              <a16:creationId xmlns:a16="http://schemas.microsoft.com/office/drawing/2014/main" id="{00000000-0008-0000-0300-0000F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90" name="TextBox 1">
          <a:extLst>
            <a:ext uri="{FF2B5EF4-FFF2-40B4-BE49-F238E27FC236}">
              <a16:creationId xmlns:a16="http://schemas.microsoft.com/office/drawing/2014/main" id="{00000000-0008-0000-0300-0000F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91" name="TextBox 1">
          <a:extLst>
            <a:ext uri="{FF2B5EF4-FFF2-40B4-BE49-F238E27FC236}">
              <a16:creationId xmlns:a16="http://schemas.microsoft.com/office/drawing/2014/main" id="{00000000-0008-0000-0300-0000F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92" name="TextBox 1">
          <a:extLst>
            <a:ext uri="{FF2B5EF4-FFF2-40B4-BE49-F238E27FC236}">
              <a16:creationId xmlns:a16="http://schemas.microsoft.com/office/drawing/2014/main" id="{00000000-0008-0000-0300-0000F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93" name="TextBox 1">
          <a:extLst>
            <a:ext uri="{FF2B5EF4-FFF2-40B4-BE49-F238E27FC236}">
              <a16:creationId xmlns:a16="http://schemas.microsoft.com/office/drawing/2014/main" id="{00000000-0008-0000-0300-0000F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94" name="TextBox 1">
          <a:extLst>
            <a:ext uri="{FF2B5EF4-FFF2-40B4-BE49-F238E27FC236}">
              <a16:creationId xmlns:a16="http://schemas.microsoft.com/office/drawing/2014/main" id="{00000000-0008-0000-0300-0000F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95" name="TextBox 1">
          <a:extLst>
            <a:ext uri="{FF2B5EF4-FFF2-40B4-BE49-F238E27FC236}">
              <a16:creationId xmlns:a16="http://schemas.microsoft.com/office/drawing/2014/main" id="{00000000-0008-0000-0300-0000F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96" name="TextBox 1">
          <a:extLst>
            <a:ext uri="{FF2B5EF4-FFF2-40B4-BE49-F238E27FC236}">
              <a16:creationId xmlns:a16="http://schemas.microsoft.com/office/drawing/2014/main" id="{00000000-0008-0000-0300-00000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97" name="TextBox 1">
          <a:extLst>
            <a:ext uri="{FF2B5EF4-FFF2-40B4-BE49-F238E27FC236}">
              <a16:creationId xmlns:a16="http://schemas.microsoft.com/office/drawing/2014/main" id="{00000000-0008-0000-0300-00000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98" name="TextBox 1">
          <a:extLst>
            <a:ext uri="{FF2B5EF4-FFF2-40B4-BE49-F238E27FC236}">
              <a16:creationId xmlns:a16="http://schemas.microsoft.com/office/drawing/2014/main" id="{00000000-0008-0000-0300-00000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499" name="TextBox 1">
          <a:extLst>
            <a:ext uri="{FF2B5EF4-FFF2-40B4-BE49-F238E27FC236}">
              <a16:creationId xmlns:a16="http://schemas.microsoft.com/office/drawing/2014/main" id="{00000000-0008-0000-0300-00000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00" name="TextBox 11">
          <a:extLst>
            <a:ext uri="{FF2B5EF4-FFF2-40B4-BE49-F238E27FC236}">
              <a16:creationId xmlns:a16="http://schemas.microsoft.com/office/drawing/2014/main" id="{00000000-0008-0000-0300-00000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01" name="TextBox 1">
          <a:extLst>
            <a:ext uri="{FF2B5EF4-FFF2-40B4-BE49-F238E27FC236}">
              <a16:creationId xmlns:a16="http://schemas.microsoft.com/office/drawing/2014/main" id="{00000000-0008-0000-0300-00000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02" name="TextBox 1">
          <a:extLst>
            <a:ext uri="{FF2B5EF4-FFF2-40B4-BE49-F238E27FC236}">
              <a16:creationId xmlns:a16="http://schemas.microsoft.com/office/drawing/2014/main" id="{00000000-0008-0000-0300-00000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03" name="TextBox 1">
          <a:extLst>
            <a:ext uri="{FF2B5EF4-FFF2-40B4-BE49-F238E27FC236}">
              <a16:creationId xmlns:a16="http://schemas.microsoft.com/office/drawing/2014/main" id="{00000000-0008-0000-0300-00000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04" name="TextBox 1">
          <a:extLst>
            <a:ext uri="{FF2B5EF4-FFF2-40B4-BE49-F238E27FC236}">
              <a16:creationId xmlns:a16="http://schemas.microsoft.com/office/drawing/2014/main" id="{00000000-0008-0000-0300-00000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05" name="TextBox 1">
          <a:extLst>
            <a:ext uri="{FF2B5EF4-FFF2-40B4-BE49-F238E27FC236}">
              <a16:creationId xmlns:a16="http://schemas.microsoft.com/office/drawing/2014/main" id="{00000000-0008-0000-0300-00000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06" name="TextBox 1">
          <a:extLst>
            <a:ext uri="{FF2B5EF4-FFF2-40B4-BE49-F238E27FC236}">
              <a16:creationId xmlns:a16="http://schemas.microsoft.com/office/drawing/2014/main" id="{00000000-0008-0000-0300-00000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07" name="TextBox 1">
          <a:extLst>
            <a:ext uri="{FF2B5EF4-FFF2-40B4-BE49-F238E27FC236}">
              <a16:creationId xmlns:a16="http://schemas.microsoft.com/office/drawing/2014/main" id="{00000000-0008-0000-0300-00000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08" name="TextBox 1">
          <a:extLst>
            <a:ext uri="{FF2B5EF4-FFF2-40B4-BE49-F238E27FC236}">
              <a16:creationId xmlns:a16="http://schemas.microsoft.com/office/drawing/2014/main" id="{00000000-0008-0000-0300-00000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09" name="TextBox 1">
          <a:extLst>
            <a:ext uri="{FF2B5EF4-FFF2-40B4-BE49-F238E27FC236}">
              <a16:creationId xmlns:a16="http://schemas.microsoft.com/office/drawing/2014/main" id="{00000000-0008-0000-0300-00000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10" name="TextBox 1">
          <a:extLst>
            <a:ext uri="{FF2B5EF4-FFF2-40B4-BE49-F238E27FC236}">
              <a16:creationId xmlns:a16="http://schemas.microsoft.com/office/drawing/2014/main" id="{00000000-0008-0000-0300-00000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11" name="TextBox 1">
          <a:extLst>
            <a:ext uri="{FF2B5EF4-FFF2-40B4-BE49-F238E27FC236}">
              <a16:creationId xmlns:a16="http://schemas.microsoft.com/office/drawing/2014/main" id="{00000000-0008-0000-0300-00000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12" name="TextBox 1">
          <a:extLst>
            <a:ext uri="{FF2B5EF4-FFF2-40B4-BE49-F238E27FC236}">
              <a16:creationId xmlns:a16="http://schemas.microsoft.com/office/drawing/2014/main" id="{00000000-0008-0000-0300-00001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13" name="TextBox 1">
          <a:extLst>
            <a:ext uri="{FF2B5EF4-FFF2-40B4-BE49-F238E27FC236}">
              <a16:creationId xmlns:a16="http://schemas.microsoft.com/office/drawing/2014/main" id="{00000000-0008-0000-0300-00001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14" name="TextBox 1">
          <a:extLst>
            <a:ext uri="{FF2B5EF4-FFF2-40B4-BE49-F238E27FC236}">
              <a16:creationId xmlns:a16="http://schemas.microsoft.com/office/drawing/2014/main" id="{00000000-0008-0000-0300-00001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15" name="TextBox 1">
          <a:extLst>
            <a:ext uri="{FF2B5EF4-FFF2-40B4-BE49-F238E27FC236}">
              <a16:creationId xmlns:a16="http://schemas.microsoft.com/office/drawing/2014/main" id="{00000000-0008-0000-0300-00001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16" name="TextBox 1">
          <a:extLst>
            <a:ext uri="{FF2B5EF4-FFF2-40B4-BE49-F238E27FC236}">
              <a16:creationId xmlns:a16="http://schemas.microsoft.com/office/drawing/2014/main" id="{00000000-0008-0000-0300-00001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17" name="TextBox 1">
          <a:extLst>
            <a:ext uri="{FF2B5EF4-FFF2-40B4-BE49-F238E27FC236}">
              <a16:creationId xmlns:a16="http://schemas.microsoft.com/office/drawing/2014/main" id="{00000000-0008-0000-0300-00001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18" name="TextBox 1">
          <a:extLst>
            <a:ext uri="{FF2B5EF4-FFF2-40B4-BE49-F238E27FC236}">
              <a16:creationId xmlns:a16="http://schemas.microsoft.com/office/drawing/2014/main" id="{00000000-0008-0000-0300-00001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19" name="TextBox 11">
          <a:extLst>
            <a:ext uri="{FF2B5EF4-FFF2-40B4-BE49-F238E27FC236}">
              <a16:creationId xmlns:a16="http://schemas.microsoft.com/office/drawing/2014/main" id="{00000000-0008-0000-0300-00001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20" name="TextBox 1">
          <a:extLst>
            <a:ext uri="{FF2B5EF4-FFF2-40B4-BE49-F238E27FC236}">
              <a16:creationId xmlns:a16="http://schemas.microsoft.com/office/drawing/2014/main" id="{00000000-0008-0000-0300-00001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21" name="TextBox 1">
          <a:extLst>
            <a:ext uri="{FF2B5EF4-FFF2-40B4-BE49-F238E27FC236}">
              <a16:creationId xmlns:a16="http://schemas.microsoft.com/office/drawing/2014/main" id="{00000000-0008-0000-0300-00001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22" name="TextBox 1">
          <a:extLst>
            <a:ext uri="{FF2B5EF4-FFF2-40B4-BE49-F238E27FC236}">
              <a16:creationId xmlns:a16="http://schemas.microsoft.com/office/drawing/2014/main" id="{00000000-0008-0000-0300-00001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23" name="TextBox 1">
          <a:extLst>
            <a:ext uri="{FF2B5EF4-FFF2-40B4-BE49-F238E27FC236}">
              <a16:creationId xmlns:a16="http://schemas.microsoft.com/office/drawing/2014/main" id="{00000000-0008-0000-0300-00001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24" name="TextBox 1">
          <a:extLst>
            <a:ext uri="{FF2B5EF4-FFF2-40B4-BE49-F238E27FC236}">
              <a16:creationId xmlns:a16="http://schemas.microsoft.com/office/drawing/2014/main" id="{00000000-0008-0000-0300-00001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25" name="TextBox 1">
          <a:extLst>
            <a:ext uri="{FF2B5EF4-FFF2-40B4-BE49-F238E27FC236}">
              <a16:creationId xmlns:a16="http://schemas.microsoft.com/office/drawing/2014/main" id="{00000000-0008-0000-0300-00001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26" name="TextBox 1">
          <a:extLst>
            <a:ext uri="{FF2B5EF4-FFF2-40B4-BE49-F238E27FC236}">
              <a16:creationId xmlns:a16="http://schemas.microsoft.com/office/drawing/2014/main" id="{00000000-0008-0000-0300-00001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27" name="TextBox 1">
          <a:extLst>
            <a:ext uri="{FF2B5EF4-FFF2-40B4-BE49-F238E27FC236}">
              <a16:creationId xmlns:a16="http://schemas.microsoft.com/office/drawing/2014/main" id="{00000000-0008-0000-0300-00001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28" name="TextBox 1">
          <a:extLst>
            <a:ext uri="{FF2B5EF4-FFF2-40B4-BE49-F238E27FC236}">
              <a16:creationId xmlns:a16="http://schemas.microsoft.com/office/drawing/2014/main" id="{00000000-0008-0000-0300-00002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29" name="TextBox 1">
          <a:extLst>
            <a:ext uri="{FF2B5EF4-FFF2-40B4-BE49-F238E27FC236}">
              <a16:creationId xmlns:a16="http://schemas.microsoft.com/office/drawing/2014/main" id="{00000000-0008-0000-0300-00002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30" name="TextBox 1">
          <a:extLst>
            <a:ext uri="{FF2B5EF4-FFF2-40B4-BE49-F238E27FC236}">
              <a16:creationId xmlns:a16="http://schemas.microsoft.com/office/drawing/2014/main" id="{00000000-0008-0000-0300-00002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31" name="TextBox 1">
          <a:extLst>
            <a:ext uri="{FF2B5EF4-FFF2-40B4-BE49-F238E27FC236}">
              <a16:creationId xmlns:a16="http://schemas.microsoft.com/office/drawing/2014/main" id="{00000000-0008-0000-0300-00002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32" name="TextBox 1">
          <a:extLst>
            <a:ext uri="{FF2B5EF4-FFF2-40B4-BE49-F238E27FC236}">
              <a16:creationId xmlns:a16="http://schemas.microsoft.com/office/drawing/2014/main" id="{00000000-0008-0000-0300-00002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33" name="TextBox 1">
          <a:extLst>
            <a:ext uri="{FF2B5EF4-FFF2-40B4-BE49-F238E27FC236}">
              <a16:creationId xmlns:a16="http://schemas.microsoft.com/office/drawing/2014/main" id="{00000000-0008-0000-0300-00002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34" name="TextBox 1">
          <a:extLst>
            <a:ext uri="{FF2B5EF4-FFF2-40B4-BE49-F238E27FC236}">
              <a16:creationId xmlns:a16="http://schemas.microsoft.com/office/drawing/2014/main" id="{00000000-0008-0000-0300-00002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35" name="TextBox 1">
          <a:extLst>
            <a:ext uri="{FF2B5EF4-FFF2-40B4-BE49-F238E27FC236}">
              <a16:creationId xmlns:a16="http://schemas.microsoft.com/office/drawing/2014/main" id="{00000000-0008-0000-0300-00002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36" name="TextBox 1">
          <a:extLst>
            <a:ext uri="{FF2B5EF4-FFF2-40B4-BE49-F238E27FC236}">
              <a16:creationId xmlns:a16="http://schemas.microsoft.com/office/drawing/2014/main" id="{00000000-0008-0000-0300-00002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37" name="TextBox 1">
          <a:extLst>
            <a:ext uri="{FF2B5EF4-FFF2-40B4-BE49-F238E27FC236}">
              <a16:creationId xmlns:a16="http://schemas.microsoft.com/office/drawing/2014/main" id="{00000000-0008-0000-0300-00002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38" name="TextBox 1">
          <a:extLst>
            <a:ext uri="{FF2B5EF4-FFF2-40B4-BE49-F238E27FC236}">
              <a16:creationId xmlns:a16="http://schemas.microsoft.com/office/drawing/2014/main" id="{00000000-0008-0000-0300-00002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39" name="TextBox 11">
          <a:extLst>
            <a:ext uri="{FF2B5EF4-FFF2-40B4-BE49-F238E27FC236}">
              <a16:creationId xmlns:a16="http://schemas.microsoft.com/office/drawing/2014/main" id="{00000000-0008-0000-0300-00002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40" name="TextBox 1">
          <a:extLst>
            <a:ext uri="{FF2B5EF4-FFF2-40B4-BE49-F238E27FC236}">
              <a16:creationId xmlns:a16="http://schemas.microsoft.com/office/drawing/2014/main" id="{00000000-0008-0000-0300-00002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41" name="TextBox 1">
          <a:extLst>
            <a:ext uri="{FF2B5EF4-FFF2-40B4-BE49-F238E27FC236}">
              <a16:creationId xmlns:a16="http://schemas.microsoft.com/office/drawing/2014/main" id="{00000000-0008-0000-0300-00002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42" name="TextBox 1">
          <a:extLst>
            <a:ext uri="{FF2B5EF4-FFF2-40B4-BE49-F238E27FC236}">
              <a16:creationId xmlns:a16="http://schemas.microsoft.com/office/drawing/2014/main" id="{00000000-0008-0000-0300-00002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43" name="TextBox 1">
          <a:extLst>
            <a:ext uri="{FF2B5EF4-FFF2-40B4-BE49-F238E27FC236}">
              <a16:creationId xmlns:a16="http://schemas.microsoft.com/office/drawing/2014/main" id="{00000000-0008-0000-0300-00002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44" name="TextBox 1">
          <a:extLst>
            <a:ext uri="{FF2B5EF4-FFF2-40B4-BE49-F238E27FC236}">
              <a16:creationId xmlns:a16="http://schemas.microsoft.com/office/drawing/2014/main" id="{00000000-0008-0000-0300-00003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45" name="TextBox 1">
          <a:extLst>
            <a:ext uri="{FF2B5EF4-FFF2-40B4-BE49-F238E27FC236}">
              <a16:creationId xmlns:a16="http://schemas.microsoft.com/office/drawing/2014/main" id="{00000000-0008-0000-0300-00003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46" name="TextBox 1">
          <a:extLst>
            <a:ext uri="{FF2B5EF4-FFF2-40B4-BE49-F238E27FC236}">
              <a16:creationId xmlns:a16="http://schemas.microsoft.com/office/drawing/2014/main" id="{00000000-0008-0000-0300-00003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47" name="TextBox 1">
          <a:extLst>
            <a:ext uri="{FF2B5EF4-FFF2-40B4-BE49-F238E27FC236}">
              <a16:creationId xmlns:a16="http://schemas.microsoft.com/office/drawing/2014/main" id="{00000000-0008-0000-0300-00003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48" name="TextBox 1">
          <a:extLst>
            <a:ext uri="{FF2B5EF4-FFF2-40B4-BE49-F238E27FC236}">
              <a16:creationId xmlns:a16="http://schemas.microsoft.com/office/drawing/2014/main" id="{00000000-0008-0000-0300-00003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49" name="TextBox 1">
          <a:extLst>
            <a:ext uri="{FF2B5EF4-FFF2-40B4-BE49-F238E27FC236}">
              <a16:creationId xmlns:a16="http://schemas.microsoft.com/office/drawing/2014/main" id="{00000000-0008-0000-0300-00003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50" name="TextBox 1">
          <a:extLst>
            <a:ext uri="{FF2B5EF4-FFF2-40B4-BE49-F238E27FC236}">
              <a16:creationId xmlns:a16="http://schemas.microsoft.com/office/drawing/2014/main" id="{00000000-0008-0000-0300-00003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51" name="TextBox 1">
          <a:extLst>
            <a:ext uri="{FF2B5EF4-FFF2-40B4-BE49-F238E27FC236}">
              <a16:creationId xmlns:a16="http://schemas.microsoft.com/office/drawing/2014/main" id="{00000000-0008-0000-0300-00003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52" name="TextBox 1">
          <a:extLst>
            <a:ext uri="{FF2B5EF4-FFF2-40B4-BE49-F238E27FC236}">
              <a16:creationId xmlns:a16="http://schemas.microsoft.com/office/drawing/2014/main" id="{00000000-0008-0000-0300-00003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53" name="TextBox 1">
          <a:extLst>
            <a:ext uri="{FF2B5EF4-FFF2-40B4-BE49-F238E27FC236}">
              <a16:creationId xmlns:a16="http://schemas.microsoft.com/office/drawing/2014/main" id="{00000000-0008-0000-0300-00003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54" name="TextBox 1">
          <a:extLst>
            <a:ext uri="{FF2B5EF4-FFF2-40B4-BE49-F238E27FC236}">
              <a16:creationId xmlns:a16="http://schemas.microsoft.com/office/drawing/2014/main" id="{00000000-0008-0000-0300-00003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55" name="TextBox 1">
          <a:extLst>
            <a:ext uri="{FF2B5EF4-FFF2-40B4-BE49-F238E27FC236}">
              <a16:creationId xmlns:a16="http://schemas.microsoft.com/office/drawing/2014/main" id="{00000000-0008-0000-0300-00003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56" name="TextBox 1">
          <a:extLst>
            <a:ext uri="{FF2B5EF4-FFF2-40B4-BE49-F238E27FC236}">
              <a16:creationId xmlns:a16="http://schemas.microsoft.com/office/drawing/2014/main" id="{00000000-0008-0000-0300-00003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57" name="TextBox 1">
          <a:extLst>
            <a:ext uri="{FF2B5EF4-FFF2-40B4-BE49-F238E27FC236}">
              <a16:creationId xmlns:a16="http://schemas.microsoft.com/office/drawing/2014/main" id="{00000000-0008-0000-0300-00003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58" name="TextBox 11">
          <a:extLst>
            <a:ext uri="{FF2B5EF4-FFF2-40B4-BE49-F238E27FC236}">
              <a16:creationId xmlns:a16="http://schemas.microsoft.com/office/drawing/2014/main" id="{00000000-0008-0000-0300-00003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59" name="TextBox 1">
          <a:extLst>
            <a:ext uri="{FF2B5EF4-FFF2-40B4-BE49-F238E27FC236}">
              <a16:creationId xmlns:a16="http://schemas.microsoft.com/office/drawing/2014/main" id="{00000000-0008-0000-0300-00003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60" name="TextBox 1">
          <a:extLst>
            <a:ext uri="{FF2B5EF4-FFF2-40B4-BE49-F238E27FC236}">
              <a16:creationId xmlns:a16="http://schemas.microsoft.com/office/drawing/2014/main" id="{00000000-0008-0000-0300-00004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61" name="TextBox 1">
          <a:extLst>
            <a:ext uri="{FF2B5EF4-FFF2-40B4-BE49-F238E27FC236}">
              <a16:creationId xmlns:a16="http://schemas.microsoft.com/office/drawing/2014/main" id="{00000000-0008-0000-0300-00004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62" name="TextBox 1">
          <a:extLst>
            <a:ext uri="{FF2B5EF4-FFF2-40B4-BE49-F238E27FC236}">
              <a16:creationId xmlns:a16="http://schemas.microsoft.com/office/drawing/2014/main" id="{00000000-0008-0000-0300-00004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63" name="TextBox 1">
          <a:extLst>
            <a:ext uri="{FF2B5EF4-FFF2-40B4-BE49-F238E27FC236}">
              <a16:creationId xmlns:a16="http://schemas.microsoft.com/office/drawing/2014/main" id="{00000000-0008-0000-0300-00004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64" name="TextBox 1">
          <a:extLst>
            <a:ext uri="{FF2B5EF4-FFF2-40B4-BE49-F238E27FC236}">
              <a16:creationId xmlns:a16="http://schemas.microsoft.com/office/drawing/2014/main" id="{00000000-0008-0000-0300-00004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65" name="TextBox 1">
          <a:extLst>
            <a:ext uri="{FF2B5EF4-FFF2-40B4-BE49-F238E27FC236}">
              <a16:creationId xmlns:a16="http://schemas.microsoft.com/office/drawing/2014/main" id="{00000000-0008-0000-0300-00004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66" name="TextBox 1">
          <a:extLst>
            <a:ext uri="{FF2B5EF4-FFF2-40B4-BE49-F238E27FC236}">
              <a16:creationId xmlns:a16="http://schemas.microsoft.com/office/drawing/2014/main" id="{00000000-0008-0000-0300-00004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67" name="TextBox 1">
          <a:extLst>
            <a:ext uri="{FF2B5EF4-FFF2-40B4-BE49-F238E27FC236}">
              <a16:creationId xmlns:a16="http://schemas.microsoft.com/office/drawing/2014/main" id="{00000000-0008-0000-0300-00004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68" name="TextBox 1">
          <a:extLst>
            <a:ext uri="{FF2B5EF4-FFF2-40B4-BE49-F238E27FC236}">
              <a16:creationId xmlns:a16="http://schemas.microsoft.com/office/drawing/2014/main" id="{00000000-0008-0000-0300-00004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69" name="TextBox 1">
          <a:extLst>
            <a:ext uri="{FF2B5EF4-FFF2-40B4-BE49-F238E27FC236}">
              <a16:creationId xmlns:a16="http://schemas.microsoft.com/office/drawing/2014/main" id="{00000000-0008-0000-0300-00004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70" name="TextBox 1">
          <a:extLst>
            <a:ext uri="{FF2B5EF4-FFF2-40B4-BE49-F238E27FC236}">
              <a16:creationId xmlns:a16="http://schemas.microsoft.com/office/drawing/2014/main" id="{00000000-0008-0000-0300-00004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71" name="TextBox 1">
          <a:extLst>
            <a:ext uri="{FF2B5EF4-FFF2-40B4-BE49-F238E27FC236}">
              <a16:creationId xmlns:a16="http://schemas.microsoft.com/office/drawing/2014/main" id="{00000000-0008-0000-0300-00004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72" name="TextBox 1">
          <a:extLst>
            <a:ext uri="{FF2B5EF4-FFF2-40B4-BE49-F238E27FC236}">
              <a16:creationId xmlns:a16="http://schemas.microsoft.com/office/drawing/2014/main" id="{00000000-0008-0000-0300-00004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73" name="TextBox 1">
          <a:extLst>
            <a:ext uri="{FF2B5EF4-FFF2-40B4-BE49-F238E27FC236}">
              <a16:creationId xmlns:a16="http://schemas.microsoft.com/office/drawing/2014/main" id="{00000000-0008-0000-0300-00004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74" name="TextBox 1">
          <a:extLst>
            <a:ext uri="{FF2B5EF4-FFF2-40B4-BE49-F238E27FC236}">
              <a16:creationId xmlns:a16="http://schemas.microsoft.com/office/drawing/2014/main" id="{00000000-0008-0000-0300-00004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75" name="TextBox 1">
          <a:extLst>
            <a:ext uri="{FF2B5EF4-FFF2-40B4-BE49-F238E27FC236}">
              <a16:creationId xmlns:a16="http://schemas.microsoft.com/office/drawing/2014/main" id="{00000000-0008-0000-0300-00004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76" name="TextBox 1">
          <a:extLst>
            <a:ext uri="{FF2B5EF4-FFF2-40B4-BE49-F238E27FC236}">
              <a16:creationId xmlns:a16="http://schemas.microsoft.com/office/drawing/2014/main" id="{00000000-0008-0000-0300-00005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77" name="TextBox 11">
          <a:extLst>
            <a:ext uri="{FF2B5EF4-FFF2-40B4-BE49-F238E27FC236}">
              <a16:creationId xmlns:a16="http://schemas.microsoft.com/office/drawing/2014/main" id="{00000000-0008-0000-0300-00005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78" name="TextBox 1">
          <a:extLst>
            <a:ext uri="{FF2B5EF4-FFF2-40B4-BE49-F238E27FC236}">
              <a16:creationId xmlns:a16="http://schemas.microsoft.com/office/drawing/2014/main" id="{00000000-0008-0000-0300-00005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79" name="TextBox 1">
          <a:extLst>
            <a:ext uri="{FF2B5EF4-FFF2-40B4-BE49-F238E27FC236}">
              <a16:creationId xmlns:a16="http://schemas.microsoft.com/office/drawing/2014/main" id="{00000000-0008-0000-0300-00005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80" name="TextBox 1">
          <a:extLst>
            <a:ext uri="{FF2B5EF4-FFF2-40B4-BE49-F238E27FC236}">
              <a16:creationId xmlns:a16="http://schemas.microsoft.com/office/drawing/2014/main" id="{00000000-0008-0000-0300-00005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81" name="TextBox 1">
          <a:extLst>
            <a:ext uri="{FF2B5EF4-FFF2-40B4-BE49-F238E27FC236}">
              <a16:creationId xmlns:a16="http://schemas.microsoft.com/office/drawing/2014/main" id="{00000000-0008-0000-0300-00005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82" name="TextBox 1">
          <a:extLst>
            <a:ext uri="{FF2B5EF4-FFF2-40B4-BE49-F238E27FC236}">
              <a16:creationId xmlns:a16="http://schemas.microsoft.com/office/drawing/2014/main" id="{00000000-0008-0000-0300-00005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83" name="TextBox 1">
          <a:extLst>
            <a:ext uri="{FF2B5EF4-FFF2-40B4-BE49-F238E27FC236}">
              <a16:creationId xmlns:a16="http://schemas.microsoft.com/office/drawing/2014/main" id="{00000000-0008-0000-0300-00005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84" name="TextBox 1">
          <a:extLst>
            <a:ext uri="{FF2B5EF4-FFF2-40B4-BE49-F238E27FC236}">
              <a16:creationId xmlns:a16="http://schemas.microsoft.com/office/drawing/2014/main" id="{00000000-0008-0000-0300-00005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85" name="TextBox 1">
          <a:extLst>
            <a:ext uri="{FF2B5EF4-FFF2-40B4-BE49-F238E27FC236}">
              <a16:creationId xmlns:a16="http://schemas.microsoft.com/office/drawing/2014/main" id="{00000000-0008-0000-0300-00005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86" name="TextBox 1">
          <a:extLst>
            <a:ext uri="{FF2B5EF4-FFF2-40B4-BE49-F238E27FC236}">
              <a16:creationId xmlns:a16="http://schemas.microsoft.com/office/drawing/2014/main" id="{00000000-0008-0000-0300-00005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87" name="TextBox 1">
          <a:extLst>
            <a:ext uri="{FF2B5EF4-FFF2-40B4-BE49-F238E27FC236}">
              <a16:creationId xmlns:a16="http://schemas.microsoft.com/office/drawing/2014/main" id="{00000000-0008-0000-0300-00005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88" name="TextBox 1">
          <a:extLst>
            <a:ext uri="{FF2B5EF4-FFF2-40B4-BE49-F238E27FC236}">
              <a16:creationId xmlns:a16="http://schemas.microsoft.com/office/drawing/2014/main" id="{00000000-0008-0000-0300-00005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89" name="TextBox 1">
          <a:extLst>
            <a:ext uri="{FF2B5EF4-FFF2-40B4-BE49-F238E27FC236}">
              <a16:creationId xmlns:a16="http://schemas.microsoft.com/office/drawing/2014/main" id="{00000000-0008-0000-0300-00005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90" name="TextBox 1">
          <a:extLst>
            <a:ext uri="{FF2B5EF4-FFF2-40B4-BE49-F238E27FC236}">
              <a16:creationId xmlns:a16="http://schemas.microsoft.com/office/drawing/2014/main" id="{00000000-0008-0000-0300-00005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91" name="TextBox 1">
          <a:extLst>
            <a:ext uri="{FF2B5EF4-FFF2-40B4-BE49-F238E27FC236}">
              <a16:creationId xmlns:a16="http://schemas.microsoft.com/office/drawing/2014/main" id="{00000000-0008-0000-0300-00005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92" name="TextBox 1">
          <a:extLst>
            <a:ext uri="{FF2B5EF4-FFF2-40B4-BE49-F238E27FC236}">
              <a16:creationId xmlns:a16="http://schemas.microsoft.com/office/drawing/2014/main" id="{00000000-0008-0000-0300-00006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93" name="TextBox 1">
          <a:extLst>
            <a:ext uri="{FF2B5EF4-FFF2-40B4-BE49-F238E27FC236}">
              <a16:creationId xmlns:a16="http://schemas.microsoft.com/office/drawing/2014/main" id="{00000000-0008-0000-0300-00006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94" name="TextBox 1">
          <a:extLst>
            <a:ext uri="{FF2B5EF4-FFF2-40B4-BE49-F238E27FC236}">
              <a16:creationId xmlns:a16="http://schemas.microsoft.com/office/drawing/2014/main" id="{00000000-0008-0000-0300-00006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95" name="TextBox 1">
          <a:extLst>
            <a:ext uri="{FF2B5EF4-FFF2-40B4-BE49-F238E27FC236}">
              <a16:creationId xmlns:a16="http://schemas.microsoft.com/office/drawing/2014/main" id="{00000000-0008-0000-0300-00006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96" name="TextBox 11">
          <a:extLst>
            <a:ext uri="{FF2B5EF4-FFF2-40B4-BE49-F238E27FC236}">
              <a16:creationId xmlns:a16="http://schemas.microsoft.com/office/drawing/2014/main" id="{00000000-0008-0000-0300-00006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97" name="TextBox 1">
          <a:extLst>
            <a:ext uri="{FF2B5EF4-FFF2-40B4-BE49-F238E27FC236}">
              <a16:creationId xmlns:a16="http://schemas.microsoft.com/office/drawing/2014/main" id="{00000000-0008-0000-0300-00006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98" name="TextBox 1">
          <a:extLst>
            <a:ext uri="{FF2B5EF4-FFF2-40B4-BE49-F238E27FC236}">
              <a16:creationId xmlns:a16="http://schemas.microsoft.com/office/drawing/2014/main" id="{00000000-0008-0000-0300-00006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599" name="TextBox 1">
          <a:extLst>
            <a:ext uri="{FF2B5EF4-FFF2-40B4-BE49-F238E27FC236}">
              <a16:creationId xmlns:a16="http://schemas.microsoft.com/office/drawing/2014/main" id="{00000000-0008-0000-0300-00006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00" name="TextBox 1">
          <a:extLst>
            <a:ext uri="{FF2B5EF4-FFF2-40B4-BE49-F238E27FC236}">
              <a16:creationId xmlns:a16="http://schemas.microsoft.com/office/drawing/2014/main" id="{00000000-0008-0000-0300-00006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01" name="TextBox 1">
          <a:extLst>
            <a:ext uri="{FF2B5EF4-FFF2-40B4-BE49-F238E27FC236}">
              <a16:creationId xmlns:a16="http://schemas.microsoft.com/office/drawing/2014/main" id="{00000000-0008-0000-0300-00006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02" name="TextBox 1">
          <a:extLst>
            <a:ext uri="{FF2B5EF4-FFF2-40B4-BE49-F238E27FC236}">
              <a16:creationId xmlns:a16="http://schemas.microsoft.com/office/drawing/2014/main" id="{00000000-0008-0000-0300-00006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03" name="TextBox 1">
          <a:extLst>
            <a:ext uri="{FF2B5EF4-FFF2-40B4-BE49-F238E27FC236}">
              <a16:creationId xmlns:a16="http://schemas.microsoft.com/office/drawing/2014/main" id="{00000000-0008-0000-0300-00006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04" name="TextBox 1">
          <a:extLst>
            <a:ext uri="{FF2B5EF4-FFF2-40B4-BE49-F238E27FC236}">
              <a16:creationId xmlns:a16="http://schemas.microsoft.com/office/drawing/2014/main" id="{00000000-0008-0000-0300-00006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05" name="TextBox 1">
          <a:extLst>
            <a:ext uri="{FF2B5EF4-FFF2-40B4-BE49-F238E27FC236}">
              <a16:creationId xmlns:a16="http://schemas.microsoft.com/office/drawing/2014/main" id="{00000000-0008-0000-0300-00006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06" name="TextBox 1">
          <a:extLst>
            <a:ext uri="{FF2B5EF4-FFF2-40B4-BE49-F238E27FC236}">
              <a16:creationId xmlns:a16="http://schemas.microsoft.com/office/drawing/2014/main" id="{00000000-0008-0000-0300-00006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07" name="TextBox 1">
          <a:extLst>
            <a:ext uri="{FF2B5EF4-FFF2-40B4-BE49-F238E27FC236}">
              <a16:creationId xmlns:a16="http://schemas.microsoft.com/office/drawing/2014/main" id="{00000000-0008-0000-0300-00006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08" name="TextBox 1">
          <a:extLst>
            <a:ext uri="{FF2B5EF4-FFF2-40B4-BE49-F238E27FC236}">
              <a16:creationId xmlns:a16="http://schemas.microsoft.com/office/drawing/2014/main" id="{00000000-0008-0000-0300-00007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09" name="TextBox 1">
          <a:extLst>
            <a:ext uri="{FF2B5EF4-FFF2-40B4-BE49-F238E27FC236}">
              <a16:creationId xmlns:a16="http://schemas.microsoft.com/office/drawing/2014/main" id="{00000000-0008-0000-0300-00007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10" name="TextBox 1">
          <a:extLst>
            <a:ext uri="{FF2B5EF4-FFF2-40B4-BE49-F238E27FC236}">
              <a16:creationId xmlns:a16="http://schemas.microsoft.com/office/drawing/2014/main" id="{00000000-0008-0000-0300-00007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11" name="TextBox 1">
          <a:extLst>
            <a:ext uri="{FF2B5EF4-FFF2-40B4-BE49-F238E27FC236}">
              <a16:creationId xmlns:a16="http://schemas.microsoft.com/office/drawing/2014/main" id="{00000000-0008-0000-0300-00007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12" name="TextBox 1">
          <a:extLst>
            <a:ext uri="{FF2B5EF4-FFF2-40B4-BE49-F238E27FC236}">
              <a16:creationId xmlns:a16="http://schemas.microsoft.com/office/drawing/2014/main" id="{00000000-0008-0000-0300-00007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13" name="TextBox 1">
          <a:extLst>
            <a:ext uri="{FF2B5EF4-FFF2-40B4-BE49-F238E27FC236}">
              <a16:creationId xmlns:a16="http://schemas.microsoft.com/office/drawing/2014/main" id="{00000000-0008-0000-0300-00007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14" name="TextBox 1">
          <a:extLst>
            <a:ext uri="{FF2B5EF4-FFF2-40B4-BE49-F238E27FC236}">
              <a16:creationId xmlns:a16="http://schemas.microsoft.com/office/drawing/2014/main" id="{00000000-0008-0000-0300-00007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15" name="TextBox 1">
          <a:extLst>
            <a:ext uri="{FF2B5EF4-FFF2-40B4-BE49-F238E27FC236}">
              <a16:creationId xmlns:a16="http://schemas.microsoft.com/office/drawing/2014/main" id="{00000000-0008-0000-0300-00007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16" name="TextBox 11">
          <a:extLst>
            <a:ext uri="{FF2B5EF4-FFF2-40B4-BE49-F238E27FC236}">
              <a16:creationId xmlns:a16="http://schemas.microsoft.com/office/drawing/2014/main" id="{00000000-0008-0000-0300-00007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17" name="TextBox 1">
          <a:extLst>
            <a:ext uri="{FF2B5EF4-FFF2-40B4-BE49-F238E27FC236}">
              <a16:creationId xmlns:a16="http://schemas.microsoft.com/office/drawing/2014/main" id="{00000000-0008-0000-0300-00007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18" name="TextBox 1">
          <a:extLst>
            <a:ext uri="{FF2B5EF4-FFF2-40B4-BE49-F238E27FC236}">
              <a16:creationId xmlns:a16="http://schemas.microsoft.com/office/drawing/2014/main" id="{00000000-0008-0000-0300-00007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19" name="TextBox 1">
          <a:extLst>
            <a:ext uri="{FF2B5EF4-FFF2-40B4-BE49-F238E27FC236}">
              <a16:creationId xmlns:a16="http://schemas.microsoft.com/office/drawing/2014/main" id="{00000000-0008-0000-0300-00007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20" name="TextBox 1">
          <a:extLst>
            <a:ext uri="{FF2B5EF4-FFF2-40B4-BE49-F238E27FC236}">
              <a16:creationId xmlns:a16="http://schemas.microsoft.com/office/drawing/2014/main" id="{00000000-0008-0000-0300-00007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21" name="TextBox 1">
          <a:extLst>
            <a:ext uri="{FF2B5EF4-FFF2-40B4-BE49-F238E27FC236}">
              <a16:creationId xmlns:a16="http://schemas.microsoft.com/office/drawing/2014/main" id="{00000000-0008-0000-0300-00007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22" name="TextBox 1">
          <a:extLst>
            <a:ext uri="{FF2B5EF4-FFF2-40B4-BE49-F238E27FC236}">
              <a16:creationId xmlns:a16="http://schemas.microsoft.com/office/drawing/2014/main" id="{00000000-0008-0000-0300-00007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23" name="TextBox 1">
          <a:extLst>
            <a:ext uri="{FF2B5EF4-FFF2-40B4-BE49-F238E27FC236}">
              <a16:creationId xmlns:a16="http://schemas.microsoft.com/office/drawing/2014/main" id="{00000000-0008-0000-0300-00007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24" name="TextBox 1">
          <a:extLst>
            <a:ext uri="{FF2B5EF4-FFF2-40B4-BE49-F238E27FC236}">
              <a16:creationId xmlns:a16="http://schemas.microsoft.com/office/drawing/2014/main" id="{00000000-0008-0000-0300-00008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25" name="TextBox 1">
          <a:extLst>
            <a:ext uri="{FF2B5EF4-FFF2-40B4-BE49-F238E27FC236}">
              <a16:creationId xmlns:a16="http://schemas.microsoft.com/office/drawing/2014/main" id="{00000000-0008-0000-0300-00008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26" name="TextBox 1">
          <a:extLst>
            <a:ext uri="{FF2B5EF4-FFF2-40B4-BE49-F238E27FC236}">
              <a16:creationId xmlns:a16="http://schemas.microsoft.com/office/drawing/2014/main" id="{00000000-0008-0000-0300-00008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27" name="TextBox 1">
          <a:extLst>
            <a:ext uri="{FF2B5EF4-FFF2-40B4-BE49-F238E27FC236}">
              <a16:creationId xmlns:a16="http://schemas.microsoft.com/office/drawing/2014/main" id="{00000000-0008-0000-0300-00008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28" name="TextBox 1">
          <a:extLst>
            <a:ext uri="{FF2B5EF4-FFF2-40B4-BE49-F238E27FC236}">
              <a16:creationId xmlns:a16="http://schemas.microsoft.com/office/drawing/2014/main" id="{00000000-0008-0000-0300-00008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29" name="TextBox 1">
          <a:extLst>
            <a:ext uri="{FF2B5EF4-FFF2-40B4-BE49-F238E27FC236}">
              <a16:creationId xmlns:a16="http://schemas.microsoft.com/office/drawing/2014/main" id="{00000000-0008-0000-0300-00008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30" name="TextBox 1">
          <a:extLst>
            <a:ext uri="{FF2B5EF4-FFF2-40B4-BE49-F238E27FC236}">
              <a16:creationId xmlns:a16="http://schemas.microsoft.com/office/drawing/2014/main" id="{00000000-0008-0000-0300-00008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31" name="TextBox 1">
          <a:extLst>
            <a:ext uri="{FF2B5EF4-FFF2-40B4-BE49-F238E27FC236}">
              <a16:creationId xmlns:a16="http://schemas.microsoft.com/office/drawing/2014/main" id="{00000000-0008-0000-0300-00008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32" name="TextBox 1">
          <a:extLst>
            <a:ext uri="{FF2B5EF4-FFF2-40B4-BE49-F238E27FC236}">
              <a16:creationId xmlns:a16="http://schemas.microsoft.com/office/drawing/2014/main" id="{00000000-0008-0000-0300-00008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33" name="TextBox 1">
          <a:extLst>
            <a:ext uri="{FF2B5EF4-FFF2-40B4-BE49-F238E27FC236}">
              <a16:creationId xmlns:a16="http://schemas.microsoft.com/office/drawing/2014/main" id="{00000000-0008-0000-0300-00008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34" name="TextBox 1">
          <a:extLst>
            <a:ext uri="{FF2B5EF4-FFF2-40B4-BE49-F238E27FC236}">
              <a16:creationId xmlns:a16="http://schemas.microsoft.com/office/drawing/2014/main" id="{00000000-0008-0000-0300-00008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35" name="TextBox 10634">
          <a:extLst>
            <a:ext uri="{FF2B5EF4-FFF2-40B4-BE49-F238E27FC236}">
              <a16:creationId xmlns:a16="http://schemas.microsoft.com/office/drawing/2014/main" id="{00000000-0008-0000-0300-00008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36" name="TextBox 1">
          <a:extLst>
            <a:ext uri="{FF2B5EF4-FFF2-40B4-BE49-F238E27FC236}">
              <a16:creationId xmlns:a16="http://schemas.microsoft.com/office/drawing/2014/main" id="{00000000-0008-0000-0300-00008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37" name="TextBox 1">
          <a:extLst>
            <a:ext uri="{FF2B5EF4-FFF2-40B4-BE49-F238E27FC236}">
              <a16:creationId xmlns:a16="http://schemas.microsoft.com/office/drawing/2014/main" id="{00000000-0008-0000-0300-00008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38" name="TextBox 1">
          <a:extLst>
            <a:ext uri="{FF2B5EF4-FFF2-40B4-BE49-F238E27FC236}">
              <a16:creationId xmlns:a16="http://schemas.microsoft.com/office/drawing/2014/main" id="{00000000-0008-0000-0300-00008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39" name="TextBox 1">
          <a:extLst>
            <a:ext uri="{FF2B5EF4-FFF2-40B4-BE49-F238E27FC236}">
              <a16:creationId xmlns:a16="http://schemas.microsoft.com/office/drawing/2014/main" id="{00000000-0008-0000-0300-00008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40" name="TextBox 1">
          <a:extLst>
            <a:ext uri="{FF2B5EF4-FFF2-40B4-BE49-F238E27FC236}">
              <a16:creationId xmlns:a16="http://schemas.microsoft.com/office/drawing/2014/main" id="{00000000-0008-0000-0300-00009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41" name="TextBox 1">
          <a:extLst>
            <a:ext uri="{FF2B5EF4-FFF2-40B4-BE49-F238E27FC236}">
              <a16:creationId xmlns:a16="http://schemas.microsoft.com/office/drawing/2014/main" id="{00000000-0008-0000-0300-00009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42" name="TextBox 1">
          <a:extLst>
            <a:ext uri="{FF2B5EF4-FFF2-40B4-BE49-F238E27FC236}">
              <a16:creationId xmlns:a16="http://schemas.microsoft.com/office/drawing/2014/main" id="{00000000-0008-0000-0300-00009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43" name="TextBox 1">
          <a:extLst>
            <a:ext uri="{FF2B5EF4-FFF2-40B4-BE49-F238E27FC236}">
              <a16:creationId xmlns:a16="http://schemas.microsoft.com/office/drawing/2014/main" id="{00000000-0008-0000-0300-00009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44" name="TextBox 1">
          <a:extLst>
            <a:ext uri="{FF2B5EF4-FFF2-40B4-BE49-F238E27FC236}">
              <a16:creationId xmlns:a16="http://schemas.microsoft.com/office/drawing/2014/main" id="{00000000-0008-0000-0300-00009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45" name="TextBox 1">
          <a:extLst>
            <a:ext uri="{FF2B5EF4-FFF2-40B4-BE49-F238E27FC236}">
              <a16:creationId xmlns:a16="http://schemas.microsoft.com/office/drawing/2014/main" id="{00000000-0008-0000-0300-00009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46" name="TextBox 1">
          <a:extLst>
            <a:ext uri="{FF2B5EF4-FFF2-40B4-BE49-F238E27FC236}">
              <a16:creationId xmlns:a16="http://schemas.microsoft.com/office/drawing/2014/main" id="{00000000-0008-0000-0300-00009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47" name="TextBox 1">
          <a:extLst>
            <a:ext uri="{FF2B5EF4-FFF2-40B4-BE49-F238E27FC236}">
              <a16:creationId xmlns:a16="http://schemas.microsoft.com/office/drawing/2014/main" id="{00000000-0008-0000-0300-00009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48" name="TextBox 1">
          <a:extLst>
            <a:ext uri="{FF2B5EF4-FFF2-40B4-BE49-F238E27FC236}">
              <a16:creationId xmlns:a16="http://schemas.microsoft.com/office/drawing/2014/main" id="{00000000-0008-0000-0300-00009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49" name="TextBox 1">
          <a:extLst>
            <a:ext uri="{FF2B5EF4-FFF2-40B4-BE49-F238E27FC236}">
              <a16:creationId xmlns:a16="http://schemas.microsoft.com/office/drawing/2014/main" id="{00000000-0008-0000-0300-00009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50" name="TextBox 1">
          <a:extLst>
            <a:ext uri="{FF2B5EF4-FFF2-40B4-BE49-F238E27FC236}">
              <a16:creationId xmlns:a16="http://schemas.microsoft.com/office/drawing/2014/main" id="{00000000-0008-0000-0300-00009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51" name="TextBox 1">
          <a:extLst>
            <a:ext uri="{FF2B5EF4-FFF2-40B4-BE49-F238E27FC236}">
              <a16:creationId xmlns:a16="http://schemas.microsoft.com/office/drawing/2014/main" id="{00000000-0008-0000-0300-00009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52" name="TextBox 1">
          <a:extLst>
            <a:ext uri="{FF2B5EF4-FFF2-40B4-BE49-F238E27FC236}">
              <a16:creationId xmlns:a16="http://schemas.microsoft.com/office/drawing/2014/main" id="{00000000-0008-0000-0300-00009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53" name="TextBox 1">
          <a:extLst>
            <a:ext uri="{FF2B5EF4-FFF2-40B4-BE49-F238E27FC236}">
              <a16:creationId xmlns:a16="http://schemas.microsoft.com/office/drawing/2014/main" id="{00000000-0008-0000-0300-00009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54" name="TextBox 11">
          <a:extLst>
            <a:ext uri="{FF2B5EF4-FFF2-40B4-BE49-F238E27FC236}">
              <a16:creationId xmlns:a16="http://schemas.microsoft.com/office/drawing/2014/main" id="{00000000-0008-0000-0300-00009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55" name="TextBox 1">
          <a:extLst>
            <a:ext uri="{FF2B5EF4-FFF2-40B4-BE49-F238E27FC236}">
              <a16:creationId xmlns:a16="http://schemas.microsoft.com/office/drawing/2014/main" id="{00000000-0008-0000-0300-00009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56" name="TextBox 1">
          <a:extLst>
            <a:ext uri="{FF2B5EF4-FFF2-40B4-BE49-F238E27FC236}">
              <a16:creationId xmlns:a16="http://schemas.microsoft.com/office/drawing/2014/main" id="{00000000-0008-0000-0300-0000A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57" name="TextBox 1">
          <a:extLst>
            <a:ext uri="{FF2B5EF4-FFF2-40B4-BE49-F238E27FC236}">
              <a16:creationId xmlns:a16="http://schemas.microsoft.com/office/drawing/2014/main" id="{00000000-0008-0000-0300-0000A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58" name="TextBox 1">
          <a:extLst>
            <a:ext uri="{FF2B5EF4-FFF2-40B4-BE49-F238E27FC236}">
              <a16:creationId xmlns:a16="http://schemas.microsoft.com/office/drawing/2014/main" id="{00000000-0008-0000-0300-0000A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59" name="TextBox 1">
          <a:extLst>
            <a:ext uri="{FF2B5EF4-FFF2-40B4-BE49-F238E27FC236}">
              <a16:creationId xmlns:a16="http://schemas.microsoft.com/office/drawing/2014/main" id="{00000000-0008-0000-0300-0000A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60" name="TextBox 1">
          <a:extLst>
            <a:ext uri="{FF2B5EF4-FFF2-40B4-BE49-F238E27FC236}">
              <a16:creationId xmlns:a16="http://schemas.microsoft.com/office/drawing/2014/main" id="{00000000-0008-0000-0300-0000A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61" name="TextBox 1">
          <a:extLst>
            <a:ext uri="{FF2B5EF4-FFF2-40B4-BE49-F238E27FC236}">
              <a16:creationId xmlns:a16="http://schemas.microsoft.com/office/drawing/2014/main" id="{00000000-0008-0000-0300-0000A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62" name="TextBox 1">
          <a:extLst>
            <a:ext uri="{FF2B5EF4-FFF2-40B4-BE49-F238E27FC236}">
              <a16:creationId xmlns:a16="http://schemas.microsoft.com/office/drawing/2014/main" id="{00000000-0008-0000-0300-0000A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63" name="TextBox 1">
          <a:extLst>
            <a:ext uri="{FF2B5EF4-FFF2-40B4-BE49-F238E27FC236}">
              <a16:creationId xmlns:a16="http://schemas.microsoft.com/office/drawing/2014/main" id="{00000000-0008-0000-0300-0000A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64" name="TextBox 1">
          <a:extLst>
            <a:ext uri="{FF2B5EF4-FFF2-40B4-BE49-F238E27FC236}">
              <a16:creationId xmlns:a16="http://schemas.microsoft.com/office/drawing/2014/main" id="{00000000-0008-0000-0300-0000A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65" name="TextBox 1">
          <a:extLst>
            <a:ext uri="{FF2B5EF4-FFF2-40B4-BE49-F238E27FC236}">
              <a16:creationId xmlns:a16="http://schemas.microsoft.com/office/drawing/2014/main" id="{00000000-0008-0000-0300-0000A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66" name="TextBox 1">
          <a:extLst>
            <a:ext uri="{FF2B5EF4-FFF2-40B4-BE49-F238E27FC236}">
              <a16:creationId xmlns:a16="http://schemas.microsoft.com/office/drawing/2014/main" id="{00000000-0008-0000-0300-0000A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67" name="TextBox 1">
          <a:extLst>
            <a:ext uri="{FF2B5EF4-FFF2-40B4-BE49-F238E27FC236}">
              <a16:creationId xmlns:a16="http://schemas.microsoft.com/office/drawing/2014/main" id="{00000000-0008-0000-0300-0000A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68" name="TextBox 1">
          <a:extLst>
            <a:ext uri="{FF2B5EF4-FFF2-40B4-BE49-F238E27FC236}">
              <a16:creationId xmlns:a16="http://schemas.microsoft.com/office/drawing/2014/main" id="{00000000-0008-0000-0300-0000A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69" name="TextBox 1">
          <a:extLst>
            <a:ext uri="{FF2B5EF4-FFF2-40B4-BE49-F238E27FC236}">
              <a16:creationId xmlns:a16="http://schemas.microsoft.com/office/drawing/2014/main" id="{00000000-0008-0000-0300-0000A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70" name="TextBox 1">
          <a:extLst>
            <a:ext uri="{FF2B5EF4-FFF2-40B4-BE49-F238E27FC236}">
              <a16:creationId xmlns:a16="http://schemas.microsoft.com/office/drawing/2014/main" id="{00000000-0008-0000-0300-0000A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71" name="TextBox 1">
          <a:extLst>
            <a:ext uri="{FF2B5EF4-FFF2-40B4-BE49-F238E27FC236}">
              <a16:creationId xmlns:a16="http://schemas.microsoft.com/office/drawing/2014/main" id="{00000000-0008-0000-0300-0000A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72" name="TextBox 1">
          <a:extLst>
            <a:ext uri="{FF2B5EF4-FFF2-40B4-BE49-F238E27FC236}">
              <a16:creationId xmlns:a16="http://schemas.microsoft.com/office/drawing/2014/main" id="{00000000-0008-0000-0300-0000B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73" name="TextBox 11">
          <a:extLst>
            <a:ext uri="{FF2B5EF4-FFF2-40B4-BE49-F238E27FC236}">
              <a16:creationId xmlns:a16="http://schemas.microsoft.com/office/drawing/2014/main" id="{00000000-0008-0000-0300-0000B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74" name="TextBox 1">
          <a:extLst>
            <a:ext uri="{FF2B5EF4-FFF2-40B4-BE49-F238E27FC236}">
              <a16:creationId xmlns:a16="http://schemas.microsoft.com/office/drawing/2014/main" id="{00000000-0008-0000-0300-0000B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75" name="TextBox 1">
          <a:extLst>
            <a:ext uri="{FF2B5EF4-FFF2-40B4-BE49-F238E27FC236}">
              <a16:creationId xmlns:a16="http://schemas.microsoft.com/office/drawing/2014/main" id="{00000000-0008-0000-0300-0000B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76" name="TextBox 1">
          <a:extLst>
            <a:ext uri="{FF2B5EF4-FFF2-40B4-BE49-F238E27FC236}">
              <a16:creationId xmlns:a16="http://schemas.microsoft.com/office/drawing/2014/main" id="{00000000-0008-0000-0300-0000B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77" name="TextBox 1">
          <a:extLst>
            <a:ext uri="{FF2B5EF4-FFF2-40B4-BE49-F238E27FC236}">
              <a16:creationId xmlns:a16="http://schemas.microsoft.com/office/drawing/2014/main" id="{00000000-0008-0000-0300-0000B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78" name="TextBox 1">
          <a:extLst>
            <a:ext uri="{FF2B5EF4-FFF2-40B4-BE49-F238E27FC236}">
              <a16:creationId xmlns:a16="http://schemas.microsoft.com/office/drawing/2014/main" id="{00000000-0008-0000-0300-0000B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79" name="TextBox 1">
          <a:extLst>
            <a:ext uri="{FF2B5EF4-FFF2-40B4-BE49-F238E27FC236}">
              <a16:creationId xmlns:a16="http://schemas.microsoft.com/office/drawing/2014/main" id="{00000000-0008-0000-0300-0000B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80" name="TextBox 1">
          <a:extLst>
            <a:ext uri="{FF2B5EF4-FFF2-40B4-BE49-F238E27FC236}">
              <a16:creationId xmlns:a16="http://schemas.microsoft.com/office/drawing/2014/main" id="{00000000-0008-0000-0300-0000B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81" name="TextBox 1">
          <a:extLst>
            <a:ext uri="{FF2B5EF4-FFF2-40B4-BE49-F238E27FC236}">
              <a16:creationId xmlns:a16="http://schemas.microsoft.com/office/drawing/2014/main" id="{00000000-0008-0000-0300-0000B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82" name="TextBox 1">
          <a:extLst>
            <a:ext uri="{FF2B5EF4-FFF2-40B4-BE49-F238E27FC236}">
              <a16:creationId xmlns:a16="http://schemas.microsoft.com/office/drawing/2014/main" id="{00000000-0008-0000-0300-0000B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83" name="TextBox 1">
          <a:extLst>
            <a:ext uri="{FF2B5EF4-FFF2-40B4-BE49-F238E27FC236}">
              <a16:creationId xmlns:a16="http://schemas.microsoft.com/office/drawing/2014/main" id="{00000000-0008-0000-0300-0000B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84" name="TextBox 1">
          <a:extLst>
            <a:ext uri="{FF2B5EF4-FFF2-40B4-BE49-F238E27FC236}">
              <a16:creationId xmlns:a16="http://schemas.microsoft.com/office/drawing/2014/main" id="{00000000-0008-0000-0300-0000B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85" name="TextBox 1">
          <a:extLst>
            <a:ext uri="{FF2B5EF4-FFF2-40B4-BE49-F238E27FC236}">
              <a16:creationId xmlns:a16="http://schemas.microsoft.com/office/drawing/2014/main" id="{00000000-0008-0000-0300-0000B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86" name="TextBox 1">
          <a:extLst>
            <a:ext uri="{FF2B5EF4-FFF2-40B4-BE49-F238E27FC236}">
              <a16:creationId xmlns:a16="http://schemas.microsoft.com/office/drawing/2014/main" id="{00000000-0008-0000-0300-0000B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87" name="TextBox 1">
          <a:extLst>
            <a:ext uri="{FF2B5EF4-FFF2-40B4-BE49-F238E27FC236}">
              <a16:creationId xmlns:a16="http://schemas.microsoft.com/office/drawing/2014/main" id="{00000000-0008-0000-0300-0000B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88" name="TextBox 1">
          <a:extLst>
            <a:ext uri="{FF2B5EF4-FFF2-40B4-BE49-F238E27FC236}">
              <a16:creationId xmlns:a16="http://schemas.microsoft.com/office/drawing/2014/main" id="{00000000-0008-0000-0300-0000C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89" name="TextBox 1">
          <a:extLst>
            <a:ext uri="{FF2B5EF4-FFF2-40B4-BE49-F238E27FC236}">
              <a16:creationId xmlns:a16="http://schemas.microsoft.com/office/drawing/2014/main" id="{00000000-0008-0000-0300-0000C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90" name="TextBox 1">
          <a:extLst>
            <a:ext uri="{FF2B5EF4-FFF2-40B4-BE49-F238E27FC236}">
              <a16:creationId xmlns:a16="http://schemas.microsoft.com/office/drawing/2014/main" id="{00000000-0008-0000-0300-0000C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91" name="TextBox 1">
          <a:extLst>
            <a:ext uri="{FF2B5EF4-FFF2-40B4-BE49-F238E27FC236}">
              <a16:creationId xmlns:a16="http://schemas.microsoft.com/office/drawing/2014/main" id="{00000000-0008-0000-0300-0000C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92" name="TextBox 10691">
          <a:extLst>
            <a:ext uri="{FF2B5EF4-FFF2-40B4-BE49-F238E27FC236}">
              <a16:creationId xmlns:a16="http://schemas.microsoft.com/office/drawing/2014/main" id="{00000000-0008-0000-0300-0000C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93" name="TextBox 1">
          <a:extLst>
            <a:ext uri="{FF2B5EF4-FFF2-40B4-BE49-F238E27FC236}">
              <a16:creationId xmlns:a16="http://schemas.microsoft.com/office/drawing/2014/main" id="{00000000-0008-0000-0300-0000C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94" name="TextBox 1">
          <a:extLst>
            <a:ext uri="{FF2B5EF4-FFF2-40B4-BE49-F238E27FC236}">
              <a16:creationId xmlns:a16="http://schemas.microsoft.com/office/drawing/2014/main" id="{00000000-0008-0000-0300-0000C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95" name="TextBox 1">
          <a:extLst>
            <a:ext uri="{FF2B5EF4-FFF2-40B4-BE49-F238E27FC236}">
              <a16:creationId xmlns:a16="http://schemas.microsoft.com/office/drawing/2014/main" id="{00000000-0008-0000-0300-0000C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96" name="TextBox 1">
          <a:extLst>
            <a:ext uri="{FF2B5EF4-FFF2-40B4-BE49-F238E27FC236}">
              <a16:creationId xmlns:a16="http://schemas.microsoft.com/office/drawing/2014/main" id="{00000000-0008-0000-0300-0000C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97" name="TextBox 1">
          <a:extLst>
            <a:ext uri="{FF2B5EF4-FFF2-40B4-BE49-F238E27FC236}">
              <a16:creationId xmlns:a16="http://schemas.microsoft.com/office/drawing/2014/main" id="{00000000-0008-0000-0300-0000C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98" name="TextBox 1">
          <a:extLst>
            <a:ext uri="{FF2B5EF4-FFF2-40B4-BE49-F238E27FC236}">
              <a16:creationId xmlns:a16="http://schemas.microsoft.com/office/drawing/2014/main" id="{00000000-0008-0000-0300-0000C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699" name="TextBox 1">
          <a:extLst>
            <a:ext uri="{FF2B5EF4-FFF2-40B4-BE49-F238E27FC236}">
              <a16:creationId xmlns:a16="http://schemas.microsoft.com/office/drawing/2014/main" id="{00000000-0008-0000-0300-0000C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00" name="TextBox 1">
          <a:extLst>
            <a:ext uri="{FF2B5EF4-FFF2-40B4-BE49-F238E27FC236}">
              <a16:creationId xmlns:a16="http://schemas.microsoft.com/office/drawing/2014/main" id="{00000000-0008-0000-0300-0000C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01" name="TextBox 1">
          <a:extLst>
            <a:ext uri="{FF2B5EF4-FFF2-40B4-BE49-F238E27FC236}">
              <a16:creationId xmlns:a16="http://schemas.microsoft.com/office/drawing/2014/main" id="{00000000-0008-0000-0300-0000C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02" name="TextBox 1">
          <a:extLst>
            <a:ext uri="{FF2B5EF4-FFF2-40B4-BE49-F238E27FC236}">
              <a16:creationId xmlns:a16="http://schemas.microsoft.com/office/drawing/2014/main" id="{00000000-0008-0000-0300-0000C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03" name="TextBox 1">
          <a:extLst>
            <a:ext uri="{FF2B5EF4-FFF2-40B4-BE49-F238E27FC236}">
              <a16:creationId xmlns:a16="http://schemas.microsoft.com/office/drawing/2014/main" id="{00000000-0008-0000-0300-0000C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04" name="TextBox 1">
          <a:extLst>
            <a:ext uri="{FF2B5EF4-FFF2-40B4-BE49-F238E27FC236}">
              <a16:creationId xmlns:a16="http://schemas.microsoft.com/office/drawing/2014/main" id="{00000000-0008-0000-0300-0000D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05" name="TextBox 1">
          <a:extLst>
            <a:ext uri="{FF2B5EF4-FFF2-40B4-BE49-F238E27FC236}">
              <a16:creationId xmlns:a16="http://schemas.microsoft.com/office/drawing/2014/main" id="{00000000-0008-0000-0300-0000D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06" name="TextBox 1">
          <a:extLst>
            <a:ext uri="{FF2B5EF4-FFF2-40B4-BE49-F238E27FC236}">
              <a16:creationId xmlns:a16="http://schemas.microsoft.com/office/drawing/2014/main" id="{00000000-0008-0000-0300-0000D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07" name="TextBox 1">
          <a:extLst>
            <a:ext uri="{FF2B5EF4-FFF2-40B4-BE49-F238E27FC236}">
              <a16:creationId xmlns:a16="http://schemas.microsoft.com/office/drawing/2014/main" id="{00000000-0008-0000-0300-0000D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08" name="TextBox 1">
          <a:extLst>
            <a:ext uri="{FF2B5EF4-FFF2-40B4-BE49-F238E27FC236}">
              <a16:creationId xmlns:a16="http://schemas.microsoft.com/office/drawing/2014/main" id="{00000000-0008-0000-0300-0000D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09" name="TextBox 1">
          <a:extLst>
            <a:ext uri="{FF2B5EF4-FFF2-40B4-BE49-F238E27FC236}">
              <a16:creationId xmlns:a16="http://schemas.microsoft.com/office/drawing/2014/main" id="{00000000-0008-0000-0300-0000D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10" name="TextBox 1">
          <a:extLst>
            <a:ext uri="{FF2B5EF4-FFF2-40B4-BE49-F238E27FC236}">
              <a16:creationId xmlns:a16="http://schemas.microsoft.com/office/drawing/2014/main" id="{00000000-0008-0000-0300-0000D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11" name="TextBox 1">
          <a:extLst>
            <a:ext uri="{FF2B5EF4-FFF2-40B4-BE49-F238E27FC236}">
              <a16:creationId xmlns:a16="http://schemas.microsoft.com/office/drawing/2014/main" id="{00000000-0008-0000-0300-0000D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12" name="TextBox 11">
          <a:extLst>
            <a:ext uri="{FF2B5EF4-FFF2-40B4-BE49-F238E27FC236}">
              <a16:creationId xmlns:a16="http://schemas.microsoft.com/office/drawing/2014/main" id="{00000000-0008-0000-0300-0000D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13" name="TextBox 1">
          <a:extLst>
            <a:ext uri="{FF2B5EF4-FFF2-40B4-BE49-F238E27FC236}">
              <a16:creationId xmlns:a16="http://schemas.microsoft.com/office/drawing/2014/main" id="{00000000-0008-0000-0300-0000D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14" name="TextBox 1">
          <a:extLst>
            <a:ext uri="{FF2B5EF4-FFF2-40B4-BE49-F238E27FC236}">
              <a16:creationId xmlns:a16="http://schemas.microsoft.com/office/drawing/2014/main" id="{00000000-0008-0000-0300-0000D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15" name="TextBox 1">
          <a:extLst>
            <a:ext uri="{FF2B5EF4-FFF2-40B4-BE49-F238E27FC236}">
              <a16:creationId xmlns:a16="http://schemas.microsoft.com/office/drawing/2014/main" id="{00000000-0008-0000-0300-0000D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16" name="TextBox 1">
          <a:extLst>
            <a:ext uri="{FF2B5EF4-FFF2-40B4-BE49-F238E27FC236}">
              <a16:creationId xmlns:a16="http://schemas.microsoft.com/office/drawing/2014/main" id="{00000000-0008-0000-0300-0000D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17" name="TextBox 1">
          <a:extLst>
            <a:ext uri="{FF2B5EF4-FFF2-40B4-BE49-F238E27FC236}">
              <a16:creationId xmlns:a16="http://schemas.microsoft.com/office/drawing/2014/main" id="{00000000-0008-0000-0300-0000D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18" name="TextBox 1">
          <a:extLst>
            <a:ext uri="{FF2B5EF4-FFF2-40B4-BE49-F238E27FC236}">
              <a16:creationId xmlns:a16="http://schemas.microsoft.com/office/drawing/2014/main" id="{00000000-0008-0000-0300-0000D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19" name="TextBox 1">
          <a:extLst>
            <a:ext uri="{FF2B5EF4-FFF2-40B4-BE49-F238E27FC236}">
              <a16:creationId xmlns:a16="http://schemas.microsoft.com/office/drawing/2014/main" id="{00000000-0008-0000-0300-0000D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20" name="TextBox 1">
          <a:extLst>
            <a:ext uri="{FF2B5EF4-FFF2-40B4-BE49-F238E27FC236}">
              <a16:creationId xmlns:a16="http://schemas.microsoft.com/office/drawing/2014/main" id="{00000000-0008-0000-0300-0000E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21" name="TextBox 1">
          <a:extLst>
            <a:ext uri="{FF2B5EF4-FFF2-40B4-BE49-F238E27FC236}">
              <a16:creationId xmlns:a16="http://schemas.microsoft.com/office/drawing/2014/main" id="{00000000-0008-0000-0300-0000E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22" name="TextBox 1">
          <a:extLst>
            <a:ext uri="{FF2B5EF4-FFF2-40B4-BE49-F238E27FC236}">
              <a16:creationId xmlns:a16="http://schemas.microsoft.com/office/drawing/2014/main" id="{00000000-0008-0000-0300-0000E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23" name="TextBox 1">
          <a:extLst>
            <a:ext uri="{FF2B5EF4-FFF2-40B4-BE49-F238E27FC236}">
              <a16:creationId xmlns:a16="http://schemas.microsoft.com/office/drawing/2014/main" id="{00000000-0008-0000-0300-0000E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24" name="TextBox 1">
          <a:extLst>
            <a:ext uri="{FF2B5EF4-FFF2-40B4-BE49-F238E27FC236}">
              <a16:creationId xmlns:a16="http://schemas.microsoft.com/office/drawing/2014/main" id="{00000000-0008-0000-0300-0000E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25" name="TextBox 1">
          <a:extLst>
            <a:ext uri="{FF2B5EF4-FFF2-40B4-BE49-F238E27FC236}">
              <a16:creationId xmlns:a16="http://schemas.microsoft.com/office/drawing/2014/main" id="{00000000-0008-0000-0300-0000E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26" name="TextBox 1">
          <a:extLst>
            <a:ext uri="{FF2B5EF4-FFF2-40B4-BE49-F238E27FC236}">
              <a16:creationId xmlns:a16="http://schemas.microsoft.com/office/drawing/2014/main" id="{00000000-0008-0000-0300-0000E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27" name="TextBox 1">
          <a:extLst>
            <a:ext uri="{FF2B5EF4-FFF2-40B4-BE49-F238E27FC236}">
              <a16:creationId xmlns:a16="http://schemas.microsoft.com/office/drawing/2014/main" id="{00000000-0008-0000-0300-0000E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28" name="TextBox 1">
          <a:extLst>
            <a:ext uri="{FF2B5EF4-FFF2-40B4-BE49-F238E27FC236}">
              <a16:creationId xmlns:a16="http://schemas.microsoft.com/office/drawing/2014/main" id="{00000000-0008-0000-0300-0000E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29" name="TextBox 1">
          <a:extLst>
            <a:ext uri="{FF2B5EF4-FFF2-40B4-BE49-F238E27FC236}">
              <a16:creationId xmlns:a16="http://schemas.microsoft.com/office/drawing/2014/main" id="{00000000-0008-0000-0300-0000E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30" name="TextBox 1">
          <a:extLst>
            <a:ext uri="{FF2B5EF4-FFF2-40B4-BE49-F238E27FC236}">
              <a16:creationId xmlns:a16="http://schemas.microsoft.com/office/drawing/2014/main" id="{00000000-0008-0000-0300-0000E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31" name="TextBox 11">
          <a:extLst>
            <a:ext uri="{FF2B5EF4-FFF2-40B4-BE49-F238E27FC236}">
              <a16:creationId xmlns:a16="http://schemas.microsoft.com/office/drawing/2014/main" id="{00000000-0008-0000-0300-0000E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32" name="TextBox 1">
          <a:extLst>
            <a:ext uri="{FF2B5EF4-FFF2-40B4-BE49-F238E27FC236}">
              <a16:creationId xmlns:a16="http://schemas.microsoft.com/office/drawing/2014/main" id="{00000000-0008-0000-0300-0000E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33" name="TextBox 1">
          <a:extLst>
            <a:ext uri="{FF2B5EF4-FFF2-40B4-BE49-F238E27FC236}">
              <a16:creationId xmlns:a16="http://schemas.microsoft.com/office/drawing/2014/main" id="{00000000-0008-0000-0300-0000E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34" name="TextBox 1">
          <a:extLst>
            <a:ext uri="{FF2B5EF4-FFF2-40B4-BE49-F238E27FC236}">
              <a16:creationId xmlns:a16="http://schemas.microsoft.com/office/drawing/2014/main" id="{00000000-0008-0000-0300-0000E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35" name="TextBox 1">
          <a:extLst>
            <a:ext uri="{FF2B5EF4-FFF2-40B4-BE49-F238E27FC236}">
              <a16:creationId xmlns:a16="http://schemas.microsoft.com/office/drawing/2014/main" id="{00000000-0008-0000-0300-0000E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36" name="TextBox 1">
          <a:extLst>
            <a:ext uri="{FF2B5EF4-FFF2-40B4-BE49-F238E27FC236}">
              <a16:creationId xmlns:a16="http://schemas.microsoft.com/office/drawing/2014/main" id="{00000000-0008-0000-0300-0000F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37" name="TextBox 1">
          <a:extLst>
            <a:ext uri="{FF2B5EF4-FFF2-40B4-BE49-F238E27FC236}">
              <a16:creationId xmlns:a16="http://schemas.microsoft.com/office/drawing/2014/main" id="{00000000-0008-0000-0300-0000F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38" name="TextBox 1">
          <a:extLst>
            <a:ext uri="{FF2B5EF4-FFF2-40B4-BE49-F238E27FC236}">
              <a16:creationId xmlns:a16="http://schemas.microsoft.com/office/drawing/2014/main" id="{00000000-0008-0000-0300-0000F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39" name="TextBox 1">
          <a:extLst>
            <a:ext uri="{FF2B5EF4-FFF2-40B4-BE49-F238E27FC236}">
              <a16:creationId xmlns:a16="http://schemas.microsoft.com/office/drawing/2014/main" id="{00000000-0008-0000-0300-0000F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40" name="TextBox 1">
          <a:extLst>
            <a:ext uri="{FF2B5EF4-FFF2-40B4-BE49-F238E27FC236}">
              <a16:creationId xmlns:a16="http://schemas.microsoft.com/office/drawing/2014/main" id="{00000000-0008-0000-0300-0000F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41" name="TextBox 1">
          <a:extLst>
            <a:ext uri="{FF2B5EF4-FFF2-40B4-BE49-F238E27FC236}">
              <a16:creationId xmlns:a16="http://schemas.microsoft.com/office/drawing/2014/main" id="{00000000-0008-0000-0300-0000F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42" name="TextBox 1">
          <a:extLst>
            <a:ext uri="{FF2B5EF4-FFF2-40B4-BE49-F238E27FC236}">
              <a16:creationId xmlns:a16="http://schemas.microsoft.com/office/drawing/2014/main" id="{00000000-0008-0000-0300-0000F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43" name="TextBox 1">
          <a:extLst>
            <a:ext uri="{FF2B5EF4-FFF2-40B4-BE49-F238E27FC236}">
              <a16:creationId xmlns:a16="http://schemas.microsoft.com/office/drawing/2014/main" id="{00000000-0008-0000-0300-0000F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44" name="TextBox 1">
          <a:extLst>
            <a:ext uri="{FF2B5EF4-FFF2-40B4-BE49-F238E27FC236}">
              <a16:creationId xmlns:a16="http://schemas.microsoft.com/office/drawing/2014/main" id="{00000000-0008-0000-0300-0000F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45" name="TextBox 1">
          <a:extLst>
            <a:ext uri="{FF2B5EF4-FFF2-40B4-BE49-F238E27FC236}">
              <a16:creationId xmlns:a16="http://schemas.microsoft.com/office/drawing/2014/main" id="{00000000-0008-0000-0300-0000F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46" name="TextBox 1">
          <a:extLst>
            <a:ext uri="{FF2B5EF4-FFF2-40B4-BE49-F238E27FC236}">
              <a16:creationId xmlns:a16="http://schemas.microsoft.com/office/drawing/2014/main" id="{00000000-0008-0000-0300-0000F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47" name="TextBox 1">
          <a:extLst>
            <a:ext uri="{FF2B5EF4-FFF2-40B4-BE49-F238E27FC236}">
              <a16:creationId xmlns:a16="http://schemas.microsoft.com/office/drawing/2014/main" id="{00000000-0008-0000-0300-0000F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48" name="TextBox 1">
          <a:extLst>
            <a:ext uri="{FF2B5EF4-FFF2-40B4-BE49-F238E27FC236}">
              <a16:creationId xmlns:a16="http://schemas.microsoft.com/office/drawing/2014/main" id="{00000000-0008-0000-0300-0000F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49" name="TextBox 1">
          <a:extLst>
            <a:ext uri="{FF2B5EF4-FFF2-40B4-BE49-F238E27FC236}">
              <a16:creationId xmlns:a16="http://schemas.microsoft.com/office/drawing/2014/main" id="{00000000-0008-0000-0300-0000F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50" name="TextBox 11">
          <a:extLst>
            <a:ext uri="{FF2B5EF4-FFF2-40B4-BE49-F238E27FC236}">
              <a16:creationId xmlns:a16="http://schemas.microsoft.com/office/drawing/2014/main" id="{00000000-0008-0000-0300-0000F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51" name="TextBox 1">
          <a:extLst>
            <a:ext uri="{FF2B5EF4-FFF2-40B4-BE49-F238E27FC236}">
              <a16:creationId xmlns:a16="http://schemas.microsoft.com/office/drawing/2014/main" id="{00000000-0008-0000-0300-0000F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52" name="TextBox 1">
          <a:extLst>
            <a:ext uri="{FF2B5EF4-FFF2-40B4-BE49-F238E27FC236}">
              <a16:creationId xmlns:a16="http://schemas.microsoft.com/office/drawing/2014/main" id="{00000000-0008-0000-0300-00000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53" name="TextBox 1">
          <a:extLst>
            <a:ext uri="{FF2B5EF4-FFF2-40B4-BE49-F238E27FC236}">
              <a16:creationId xmlns:a16="http://schemas.microsoft.com/office/drawing/2014/main" id="{00000000-0008-0000-0300-00000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54" name="TextBox 1">
          <a:extLst>
            <a:ext uri="{FF2B5EF4-FFF2-40B4-BE49-F238E27FC236}">
              <a16:creationId xmlns:a16="http://schemas.microsoft.com/office/drawing/2014/main" id="{00000000-0008-0000-0300-00000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55" name="TextBox 1">
          <a:extLst>
            <a:ext uri="{FF2B5EF4-FFF2-40B4-BE49-F238E27FC236}">
              <a16:creationId xmlns:a16="http://schemas.microsoft.com/office/drawing/2014/main" id="{00000000-0008-0000-0300-00000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56" name="TextBox 1">
          <a:extLst>
            <a:ext uri="{FF2B5EF4-FFF2-40B4-BE49-F238E27FC236}">
              <a16:creationId xmlns:a16="http://schemas.microsoft.com/office/drawing/2014/main" id="{00000000-0008-0000-0300-00000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57" name="TextBox 1">
          <a:extLst>
            <a:ext uri="{FF2B5EF4-FFF2-40B4-BE49-F238E27FC236}">
              <a16:creationId xmlns:a16="http://schemas.microsoft.com/office/drawing/2014/main" id="{00000000-0008-0000-0300-00000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58" name="TextBox 1">
          <a:extLst>
            <a:ext uri="{FF2B5EF4-FFF2-40B4-BE49-F238E27FC236}">
              <a16:creationId xmlns:a16="http://schemas.microsoft.com/office/drawing/2014/main" id="{00000000-0008-0000-0300-00000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59" name="TextBox 1">
          <a:extLst>
            <a:ext uri="{FF2B5EF4-FFF2-40B4-BE49-F238E27FC236}">
              <a16:creationId xmlns:a16="http://schemas.microsoft.com/office/drawing/2014/main" id="{00000000-0008-0000-0300-00000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60" name="TextBox 1">
          <a:extLst>
            <a:ext uri="{FF2B5EF4-FFF2-40B4-BE49-F238E27FC236}">
              <a16:creationId xmlns:a16="http://schemas.microsoft.com/office/drawing/2014/main" id="{00000000-0008-0000-0300-00000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61" name="TextBox 1">
          <a:extLst>
            <a:ext uri="{FF2B5EF4-FFF2-40B4-BE49-F238E27FC236}">
              <a16:creationId xmlns:a16="http://schemas.microsoft.com/office/drawing/2014/main" id="{00000000-0008-0000-0300-00000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62" name="TextBox 1">
          <a:extLst>
            <a:ext uri="{FF2B5EF4-FFF2-40B4-BE49-F238E27FC236}">
              <a16:creationId xmlns:a16="http://schemas.microsoft.com/office/drawing/2014/main" id="{00000000-0008-0000-0300-00000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63" name="TextBox 1">
          <a:extLst>
            <a:ext uri="{FF2B5EF4-FFF2-40B4-BE49-F238E27FC236}">
              <a16:creationId xmlns:a16="http://schemas.microsoft.com/office/drawing/2014/main" id="{00000000-0008-0000-0300-00000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64" name="TextBox 1">
          <a:extLst>
            <a:ext uri="{FF2B5EF4-FFF2-40B4-BE49-F238E27FC236}">
              <a16:creationId xmlns:a16="http://schemas.microsoft.com/office/drawing/2014/main" id="{00000000-0008-0000-0300-00000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65" name="TextBox 1">
          <a:extLst>
            <a:ext uri="{FF2B5EF4-FFF2-40B4-BE49-F238E27FC236}">
              <a16:creationId xmlns:a16="http://schemas.microsoft.com/office/drawing/2014/main" id="{00000000-0008-0000-0300-00000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66" name="TextBox 1">
          <a:extLst>
            <a:ext uri="{FF2B5EF4-FFF2-40B4-BE49-F238E27FC236}">
              <a16:creationId xmlns:a16="http://schemas.microsoft.com/office/drawing/2014/main" id="{00000000-0008-0000-0300-00000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67" name="TextBox 1">
          <a:extLst>
            <a:ext uri="{FF2B5EF4-FFF2-40B4-BE49-F238E27FC236}">
              <a16:creationId xmlns:a16="http://schemas.microsoft.com/office/drawing/2014/main" id="{00000000-0008-0000-0300-00000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68" name="TextBox 1">
          <a:extLst>
            <a:ext uri="{FF2B5EF4-FFF2-40B4-BE49-F238E27FC236}">
              <a16:creationId xmlns:a16="http://schemas.microsoft.com/office/drawing/2014/main" id="{00000000-0008-0000-0300-00001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69" name="TextBox 11">
          <a:extLst>
            <a:ext uri="{FF2B5EF4-FFF2-40B4-BE49-F238E27FC236}">
              <a16:creationId xmlns:a16="http://schemas.microsoft.com/office/drawing/2014/main" id="{00000000-0008-0000-0300-00001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70" name="TextBox 1">
          <a:extLst>
            <a:ext uri="{FF2B5EF4-FFF2-40B4-BE49-F238E27FC236}">
              <a16:creationId xmlns:a16="http://schemas.microsoft.com/office/drawing/2014/main" id="{00000000-0008-0000-0300-00001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71" name="TextBox 1">
          <a:extLst>
            <a:ext uri="{FF2B5EF4-FFF2-40B4-BE49-F238E27FC236}">
              <a16:creationId xmlns:a16="http://schemas.microsoft.com/office/drawing/2014/main" id="{00000000-0008-0000-0300-00001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72" name="TextBox 1">
          <a:extLst>
            <a:ext uri="{FF2B5EF4-FFF2-40B4-BE49-F238E27FC236}">
              <a16:creationId xmlns:a16="http://schemas.microsoft.com/office/drawing/2014/main" id="{00000000-0008-0000-0300-00001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73" name="TextBox 1">
          <a:extLst>
            <a:ext uri="{FF2B5EF4-FFF2-40B4-BE49-F238E27FC236}">
              <a16:creationId xmlns:a16="http://schemas.microsoft.com/office/drawing/2014/main" id="{00000000-0008-0000-0300-00001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74" name="TextBox 1">
          <a:extLst>
            <a:ext uri="{FF2B5EF4-FFF2-40B4-BE49-F238E27FC236}">
              <a16:creationId xmlns:a16="http://schemas.microsoft.com/office/drawing/2014/main" id="{00000000-0008-0000-0300-00001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75" name="TextBox 1">
          <a:extLst>
            <a:ext uri="{FF2B5EF4-FFF2-40B4-BE49-F238E27FC236}">
              <a16:creationId xmlns:a16="http://schemas.microsoft.com/office/drawing/2014/main" id="{00000000-0008-0000-0300-00001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76" name="TextBox 1">
          <a:extLst>
            <a:ext uri="{FF2B5EF4-FFF2-40B4-BE49-F238E27FC236}">
              <a16:creationId xmlns:a16="http://schemas.microsoft.com/office/drawing/2014/main" id="{00000000-0008-0000-0300-00001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77" name="TextBox 1">
          <a:extLst>
            <a:ext uri="{FF2B5EF4-FFF2-40B4-BE49-F238E27FC236}">
              <a16:creationId xmlns:a16="http://schemas.microsoft.com/office/drawing/2014/main" id="{00000000-0008-0000-0300-00001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78" name="TextBox 1">
          <a:extLst>
            <a:ext uri="{FF2B5EF4-FFF2-40B4-BE49-F238E27FC236}">
              <a16:creationId xmlns:a16="http://schemas.microsoft.com/office/drawing/2014/main" id="{00000000-0008-0000-0300-00001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79" name="TextBox 1">
          <a:extLst>
            <a:ext uri="{FF2B5EF4-FFF2-40B4-BE49-F238E27FC236}">
              <a16:creationId xmlns:a16="http://schemas.microsoft.com/office/drawing/2014/main" id="{00000000-0008-0000-0300-00001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80" name="TextBox 1">
          <a:extLst>
            <a:ext uri="{FF2B5EF4-FFF2-40B4-BE49-F238E27FC236}">
              <a16:creationId xmlns:a16="http://schemas.microsoft.com/office/drawing/2014/main" id="{00000000-0008-0000-0300-00001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81" name="TextBox 1">
          <a:extLst>
            <a:ext uri="{FF2B5EF4-FFF2-40B4-BE49-F238E27FC236}">
              <a16:creationId xmlns:a16="http://schemas.microsoft.com/office/drawing/2014/main" id="{00000000-0008-0000-0300-00001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82" name="TextBox 1">
          <a:extLst>
            <a:ext uri="{FF2B5EF4-FFF2-40B4-BE49-F238E27FC236}">
              <a16:creationId xmlns:a16="http://schemas.microsoft.com/office/drawing/2014/main" id="{00000000-0008-0000-0300-00001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83" name="TextBox 1">
          <a:extLst>
            <a:ext uri="{FF2B5EF4-FFF2-40B4-BE49-F238E27FC236}">
              <a16:creationId xmlns:a16="http://schemas.microsoft.com/office/drawing/2014/main" id="{00000000-0008-0000-0300-00001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84" name="TextBox 1">
          <a:extLst>
            <a:ext uri="{FF2B5EF4-FFF2-40B4-BE49-F238E27FC236}">
              <a16:creationId xmlns:a16="http://schemas.microsoft.com/office/drawing/2014/main" id="{00000000-0008-0000-0300-00002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85" name="TextBox 1">
          <a:extLst>
            <a:ext uri="{FF2B5EF4-FFF2-40B4-BE49-F238E27FC236}">
              <a16:creationId xmlns:a16="http://schemas.microsoft.com/office/drawing/2014/main" id="{00000000-0008-0000-0300-00002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86" name="TextBox 1">
          <a:extLst>
            <a:ext uri="{FF2B5EF4-FFF2-40B4-BE49-F238E27FC236}">
              <a16:creationId xmlns:a16="http://schemas.microsoft.com/office/drawing/2014/main" id="{00000000-0008-0000-0300-00002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87" name="TextBox 1">
          <a:extLst>
            <a:ext uri="{FF2B5EF4-FFF2-40B4-BE49-F238E27FC236}">
              <a16:creationId xmlns:a16="http://schemas.microsoft.com/office/drawing/2014/main" id="{00000000-0008-0000-0300-00002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88" name="TextBox 11">
          <a:extLst>
            <a:ext uri="{FF2B5EF4-FFF2-40B4-BE49-F238E27FC236}">
              <a16:creationId xmlns:a16="http://schemas.microsoft.com/office/drawing/2014/main" id="{00000000-0008-0000-0300-00002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89" name="TextBox 1">
          <a:extLst>
            <a:ext uri="{FF2B5EF4-FFF2-40B4-BE49-F238E27FC236}">
              <a16:creationId xmlns:a16="http://schemas.microsoft.com/office/drawing/2014/main" id="{00000000-0008-0000-0300-00002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90" name="TextBox 1">
          <a:extLst>
            <a:ext uri="{FF2B5EF4-FFF2-40B4-BE49-F238E27FC236}">
              <a16:creationId xmlns:a16="http://schemas.microsoft.com/office/drawing/2014/main" id="{00000000-0008-0000-0300-00002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91" name="TextBox 1">
          <a:extLst>
            <a:ext uri="{FF2B5EF4-FFF2-40B4-BE49-F238E27FC236}">
              <a16:creationId xmlns:a16="http://schemas.microsoft.com/office/drawing/2014/main" id="{00000000-0008-0000-0300-00002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92" name="TextBox 1">
          <a:extLst>
            <a:ext uri="{FF2B5EF4-FFF2-40B4-BE49-F238E27FC236}">
              <a16:creationId xmlns:a16="http://schemas.microsoft.com/office/drawing/2014/main" id="{00000000-0008-0000-0300-00002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93" name="TextBox 1">
          <a:extLst>
            <a:ext uri="{FF2B5EF4-FFF2-40B4-BE49-F238E27FC236}">
              <a16:creationId xmlns:a16="http://schemas.microsoft.com/office/drawing/2014/main" id="{00000000-0008-0000-0300-00002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94" name="TextBox 1">
          <a:extLst>
            <a:ext uri="{FF2B5EF4-FFF2-40B4-BE49-F238E27FC236}">
              <a16:creationId xmlns:a16="http://schemas.microsoft.com/office/drawing/2014/main" id="{00000000-0008-0000-0300-00002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95" name="TextBox 1">
          <a:extLst>
            <a:ext uri="{FF2B5EF4-FFF2-40B4-BE49-F238E27FC236}">
              <a16:creationId xmlns:a16="http://schemas.microsoft.com/office/drawing/2014/main" id="{00000000-0008-0000-0300-00002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96" name="TextBox 1">
          <a:extLst>
            <a:ext uri="{FF2B5EF4-FFF2-40B4-BE49-F238E27FC236}">
              <a16:creationId xmlns:a16="http://schemas.microsoft.com/office/drawing/2014/main" id="{00000000-0008-0000-0300-00002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97" name="TextBox 1">
          <a:extLst>
            <a:ext uri="{FF2B5EF4-FFF2-40B4-BE49-F238E27FC236}">
              <a16:creationId xmlns:a16="http://schemas.microsoft.com/office/drawing/2014/main" id="{00000000-0008-0000-0300-00002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98" name="TextBox 1">
          <a:extLst>
            <a:ext uri="{FF2B5EF4-FFF2-40B4-BE49-F238E27FC236}">
              <a16:creationId xmlns:a16="http://schemas.microsoft.com/office/drawing/2014/main" id="{00000000-0008-0000-0300-00002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799" name="TextBox 1">
          <a:extLst>
            <a:ext uri="{FF2B5EF4-FFF2-40B4-BE49-F238E27FC236}">
              <a16:creationId xmlns:a16="http://schemas.microsoft.com/office/drawing/2014/main" id="{00000000-0008-0000-0300-00002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00" name="TextBox 1">
          <a:extLst>
            <a:ext uri="{FF2B5EF4-FFF2-40B4-BE49-F238E27FC236}">
              <a16:creationId xmlns:a16="http://schemas.microsoft.com/office/drawing/2014/main" id="{00000000-0008-0000-0300-00003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01" name="TextBox 1">
          <a:extLst>
            <a:ext uri="{FF2B5EF4-FFF2-40B4-BE49-F238E27FC236}">
              <a16:creationId xmlns:a16="http://schemas.microsoft.com/office/drawing/2014/main" id="{00000000-0008-0000-0300-00003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02" name="TextBox 1">
          <a:extLst>
            <a:ext uri="{FF2B5EF4-FFF2-40B4-BE49-F238E27FC236}">
              <a16:creationId xmlns:a16="http://schemas.microsoft.com/office/drawing/2014/main" id="{00000000-0008-0000-0300-00003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03" name="TextBox 1">
          <a:extLst>
            <a:ext uri="{FF2B5EF4-FFF2-40B4-BE49-F238E27FC236}">
              <a16:creationId xmlns:a16="http://schemas.microsoft.com/office/drawing/2014/main" id="{00000000-0008-0000-0300-00003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04" name="TextBox 1">
          <a:extLst>
            <a:ext uri="{FF2B5EF4-FFF2-40B4-BE49-F238E27FC236}">
              <a16:creationId xmlns:a16="http://schemas.microsoft.com/office/drawing/2014/main" id="{00000000-0008-0000-0300-00003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05" name="TextBox 1">
          <a:extLst>
            <a:ext uri="{FF2B5EF4-FFF2-40B4-BE49-F238E27FC236}">
              <a16:creationId xmlns:a16="http://schemas.microsoft.com/office/drawing/2014/main" id="{00000000-0008-0000-0300-00003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06" name="TextBox 1">
          <a:extLst>
            <a:ext uri="{FF2B5EF4-FFF2-40B4-BE49-F238E27FC236}">
              <a16:creationId xmlns:a16="http://schemas.microsoft.com/office/drawing/2014/main" id="{00000000-0008-0000-0300-00003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07" name="TextBox 1">
          <a:extLst>
            <a:ext uri="{FF2B5EF4-FFF2-40B4-BE49-F238E27FC236}">
              <a16:creationId xmlns:a16="http://schemas.microsoft.com/office/drawing/2014/main" id="{00000000-0008-0000-0300-00003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08" name="TextBox 11">
          <a:extLst>
            <a:ext uri="{FF2B5EF4-FFF2-40B4-BE49-F238E27FC236}">
              <a16:creationId xmlns:a16="http://schemas.microsoft.com/office/drawing/2014/main" id="{00000000-0008-0000-0300-00003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09" name="TextBox 1">
          <a:extLst>
            <a:ext uri="{FF2B5EF4-FFF2-40B4-BE49-F238E27FC236}">
              <a16:creationId xmlns:a16="http://schemas.microsoft.com/office/drawing/2014/main" id="{00000000-0008-0000-0300-00003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10" name="TextBox 1">
          <a:extLst>
            <a:ext uri="{FF2B5EF4-FFF2-40B4-BE49-F238E27FC236}">
              <a16:creationId xmlns:a16="http://schemas.microsoft.com/office/drawing/2014/main" id="{00000000-0008-0000-0300-00003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11" name="TextBox 1">
          <a:extLst>
            <a:ext uri="{FF2B5EF4-FFF2-40B4-BE49-F238E27FC236}">
              <a16:creationId xmlns:a16="http://schemas.microsoft.com/office/drawing/2014/main" id="{00000000-0008-0000-0300-00003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12" name="TextBox 1">
          <a:extLst>
            <a:ext uri="{FF2B5EF4-FFF2-40B4-BE49-F238E27FC236}">
              <a16:creationId xmlns:a16="http://schemas.microsoft.com/office/drawing/2014/main" id="{00000000-0008-0000-0300-00003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13" name="TextBox 1">
          <a:extLst>
            <a:ext uri="{FF2B5EF4-FFF2-40B4-BE49-F238E27FC236}">
              <a16:creationId xmlns:a16="http://schemas.microsoft.com/office/drawing/2014/main" id="{00000000-0008-0000-0300-00003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14" name="TextBox 1">
          <a:extLst>
            <a:ext uri="{FF2B5EF4-FFF2-40B4-BE49-F238E27FC236}">
              <a16:creationId xmlns:a16="http://schemas.microsoft.com/office/drawing/2014/main" id="{00000000-0008-0000-0300-00003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15" name="TextBox 1">
          <a:extLst>
            <a:ext uri="{FF2B5EF4-FFF2-40B4-BE49-F238E27FC236}">
              <a16:creationId xmlns:a16="http://schemas.microsoft.com/office/drawing/2014/main" id="{00000000-0008-0000-0300-00003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16" name="TextBox 1">
          <a:extLst>
            <a:ext uri="{FF2B5EF4-FFF2-40B4-BE49-F238E27FC236}">
              <a16:creationId xmlns:a16="http://schemas.microsoft.com/office/drawing/2014/main" id="{00000000-0008-0000-0300-00004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17" name="TextBox 1">
          <a:extLst>
            <a:ext uri="{FF2B5EF4-FFF2-40B4-BE49-F238E27FC236}">
              <a16:creationId xmlns:a16="http://schemas.microsoft.com/office/drawing/2014/main" id="{00000000-0008-0000-0300-00004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18" name="TextBox 1">
          <a:extLst>
            <a:ext uri="{FF2B5EF4-FFF2-40B4-BE49-F238E27FC236}">
              <a16:creationId xmlns:a16="http://schemas.microsoft.com/office/drawing/2014/main" id="{00000000-0008-0000-0300-00004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19" name="TextBox 1">
          <a:extLst>
            <a:ext uri="{FF2B5EF4-FFF2-40B4-BE49-F238E27FC236}">
              <a16:creationId xmlns:a16="http://schemas.microsoft.com/office/drawing/2014/main" id="{00000000-0008-0000-0300-00004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20" name="TextBox 1">
          <a:extLst>
            <a:ext uri="{FF2B5EF4-FFF2-40B4-BE49-F238E27FC236}">
              <a16:creationId xmlns:a16="http://schemas.microsoft.com/office/drawing/2014/main" id="{00000000-0008-0000-0300-00004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21" name="TextBox 1">
          <a:extLst>
            <a:ext uri="{FF2B5EF4-FFF2-40B4-BE49-F238E27FC236}">
              <a16:creationId xmlns:a16="http://schemas.microsoft.com/office/drawing/2014/main" id="{00000000-0008-0000-0300-00004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22" name="TextBox 1">
          <a:extLst>
            <a:ext uri="{FF2B5EF4-FFF2-40B4-BE49-F238E27FC236}">
              <a16:creationId xmlns:a16="http://schemas.microsoft.com/office/drawing/2014/main" id="{00000000-0008-0000-0300-00004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23" name="TextBox 1">
          <a:extLst>
            <a:ext uri="{FF2B5EF4-FFF2-40B4-BE49-F238E27FC236}">
              <a16:creationId xmlns:a16="http://schemas.microsoft.com/office/drawing/2014/main" id="{00000000-0008-0000-0300-00004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24" name="TextBox 1">
          <a:extLst>
            <a:ext uri="{FF2B5EF4-FFF2-40B4-BE49-F238E27FC236}">
              <a16:creationId xmlns:a16="http://schemas.microsoft.com/office/drawing/2014/main" id="{00000000-0008-0000-0300-00004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25" name="TextBox 1">
          <a:extLst>
            <a:ext uri="{FF2B5EF4-FFF2-40B4-BE49-F238E27FC236}">
              <a16:creationId xmlns:a16="http://schemas.microsoft.com/office/drawing/2014/main" id="{00000000-0008-0000-0300-00004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26" name="TextBox 1">
          <a:extLst>
            <a:ext uri="{FF2B5EF4-FFF2-40B4-BE49-F238E27FC236}">
              <a16:creationId xmlns:a16="http://schemas.microsoft.com/office/drawing/2014/main" id="{00000000-0008-0000-0300-00004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27" name="TextBox 1">
          <a:extLst>
            <a:ext uri="{FF2B5EF4-FFF2-40B4-BE49-F238E27FC236}">
              <a16:creationId xmlns:a16="http://schemas.microsoft.com/office/drawing/2014/main" id="{00000000-0008-0000-0300-00004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28" name="TextBox 11">
          <a:extLst>
            <a:ext uri="{FF2B5EF4-FFF2-40B4-BE49-F238E27FC236}">
              <a16:creationId xmlns:a16="http://schemas.microsoft.com/office/drawing/2014/main" id="{00000000-0008-0000-0300-00004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29" name="TextBox 1">
          <a:extLst>
            <a:ext uri="{FF2B5EF4-FFF2-40B4-BE49-F238E27FC236}">
              <a16:creationId xmlns:a16="http://schemas.microsoft.com/office/drawing/2014/main" id="{00000000-0008-0000-0300-00004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30" name="TextBox 1">
          <a:extLst>
            <a:ext uri="{FF2B5EF4-FFF2-40B4-BE49-F238E27FC236}">
              <a16:creationId xmlns:a16="http://schemas.microsoft.com/office/drawing/2014/main" id="{00000000-0008-0000-0300-00004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31" name="TextBox 1">
          <a:extLst>
            <a:ext uri="{FF2B5EF4-FFF2-40B4-BE49-F238E27FC236}">
              <a16:creationId xmlns:a16="http://schemas.microsoft.com/office/drawing/2014/main" id="{00000000-0008-0000-0300-00004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32" name="TextBox 1">
          <a:extLst>
            <a:ext uri="{FF2B5EF4-FFF2-40B4-BE49-F238E27FC236}">
              <a16:creationId xmlns:a16="http://schemas.microsoft.com/office/drawing/2014/main" id="{00000000-0008-0000-0300-00005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33" name="TextBox 1">
          <a:extLst>
            <a:ext uri="{FF2B5EF4-FFF2-40B4-BE49-F238E27FC236}">
              <a16:creationId xmlns:a16="http://schemas.microsoft.com/office/drawing/2014/main" id="{00000000-0008-0000-0300-00005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34" name="TextBox 1">
          <a:extLst>
            <a:ext uri="{FF2B5EF4-FFF2-40B4-BE49-F238E27FC236}">
              <a16:creationId xmlns:a16="http://schemas.microsoft.com/office/drawing/2014/main" id="{00000000-0008-0000-0300-00005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35" name="TextBox 1">
          <a:extLst>
            <a:ext uri="{FF2B5EF4-FFF2-40B4-BE49-F238E27FC236}">
              <a16:creationId xmlns:a16="http://schemas.microsoft.com/office/drawing/2014/main" id="{00000000-0008-0000-0300-00005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36" name="TextBox 1">
          <a:extLst>
            <a:ext uri="{FF2B5EF4-FFF2-40B4-BE49-F238E27FC236}">
              <a16:creationId xmlns:a16="http://schemas.microsoft.com/office/drawing/2014/main" id="{00000000-0008-0000-0300-00005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37" name="TextBox 1">
          <a:extLst>
            <a:ext uri="{FF2B5EF4-FFF2-40B4-BE49-F238E27FC236}">
              <a16:creationId xmlns:a16="http://schemas.microsoft.com/office/drawing/2014/main" id="{00000000-0008-0000-0300-00005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38" name="TextBox 1">
          <a:extLst>
            <a:ext uri="{FF2B5EF4-FFF2-40B4-BE49-F238E27FC236}">
              <a16:creationId xmlns:a16="http://schemas.microsoft.com/office/drawing/2014/main" id="{00000000-0008-0000-0300-00005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39" name="TextBox 1">
          <a:extLst>
            <a:ext uri="{FF2B5EF4-FFF2-40B4-BE49-F238E27FC236}">
              <a16:creationId xmlns:a16="http://schemas.microsoft.com/office/drawing/2014/main" id="{00000000-0008-0000-0300-00005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40" name="TextBox 1">
          <a:extLst>
            <a:ext uri="{FF2B5EF4-FFF2-40B4-BE49-F238E27FC236}">
              <a16:creationId xmlns:a16="http://schemas.microsoft.com/office/drawing/2014/main" id="{00000000-0008-0000-0300-00005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41" name="TextBox 1">
          <a:extLst>
            <a:ext uri="{FF2B5EF4-FFF2-40B4-BE49-F238E27FC236}">
              <a16:creationId xmlns:a16="http://schemas.microsoft.com/office/drawing/2014/main" id="{00000000-0008-0000-0300-00005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42" name="TextBox 1">
          <a:extLst>
            <a:ext uri="{FF2B5EF4-FFF2-40B4-BE49-F238E27FC236}">
              <a16:creationId xmlns:a16="http://schemas.microsoft.com/office/drawing/2014/main" id="{00000000-0008-0000-0300-00005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43" name="TextBox 1">
          <a:extLst>
            <a:ext uri="{FF2B5EF4-FFF2-40B4-BE49-F238E27FC236}">
              <a16:creationId xmlns:a16="http://schemas.microsoft.com/office/drawing/2014/main" id="{00000000-0008-0000-0300-00005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44" name="TextBox 1">
          <a:extLst>
            <a:ext uri="{FF2B5EF4-FFF2-40B4-BE49-F238E27FC236}">
              <a16:creationId xmlns:a16="http://schemas.microsoft.com/office/drawing/2014/main" id="{00000000-0008-0000-0300-00005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45" name="TextBox 1">
          <a:extLst>
            <a:ext uri="{FF2B5EF4-FFF2-40B4-BE49-F238E27FC236}">
              <a16:creationId xmlns:a16="http://schemas.microsoft.com/office/drawing/2014/main" id="{00000000-0008-0000-0300-00005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46" name="TextBox 1">
          <a:extLst>
            <a:ext uri="{FF2B5EF4-FFF2-40B4-BE49-F238E27FC236}">
              <a16:creationId xmlns:a16="http://schemas.microsoft.com/office/drawing/2014/main" id="{00000000-0008-0000-0300-00005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47" name="TextBox 11">
          <a:extLst>
            <a:ext uri="{FF2B5EF4-FFF2-40B4-BE49-F238E27FC236}">
              <a16:creationId xmlns:a16="http://schemas.microsoft.com/office/drawing/2014/main" id="{00000000-0008-0000-0300-00005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48" name="TextBox 1">
          <a:extLst>
            <a:ext uri="{FF2B5EF4-FFF2-40B4-BE49-F238E27FC236}">
              <a16:creationId xmlns:a16="http://schemas.microsoft.com/office/drawing/2014/main" id="{00000000-0008-0000-0300-00006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49" name="TextBox 1">
          <a:extLst>
            <a:ext uri="{FF2B5EF4-FFF2-40B4-BE49-F238E27FC236}">
              <a16:creationId xmlns:a16="http://schemas.microsoft.com/office/drawing/2014/main" id="{00000000-0008-0000-0300-00006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50" name="TextBox 1">
          <a:extLst>
            <a:ext uri="{FF2B5EF4-FFF2-40B4-BE49-F238E27FC236}">
              <a16:creationId xmlns:a16="http://schemas.microsoft.com/office/drawing/2014/main" id="{00000000-0008-0000-0300-00006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51" name="TextBox 1">
          <a:extLst>
            <a:ext uri="{FF2B5EF4-FFF2-40B4-BE49-F238E27FC236}">
              <a16:creationId xmlns:a16="http://schemas.microsoft.com/office/drawing/2014/main" id="{00000000-0008-0000-0300-00006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52" name="TextBox 1">
          <a:extLst>
            <a:ext uri="{FF2B5EF4-FFF2-40B4-BE49-F238E27FC236}">
              <a16:creationId xmlns:a16="http://schemas.microsoft.com/office/drawing/2014/main" id="{00000000-0008-0000-0300-00006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53" name="TextBox 1">
          <a:extLst>
            <a:ext uri="{FF2B5EF4-FFF2-40B4-BE49-F238E27FC236}">
              <a16:creationId xmlns:a16="http://schemas.microsoft.com/office/drawing/2014/main" id="{00000000-0008-0000-0300-00006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54" name="TextBox 1">
          <a:extLst>
            <a:ext uri="{FF2B5EF4-FFF2-40B4-BE49-F238E27FC236}">
              <a16:creationId xmlns:a16="http://schemas.microsoft.com/office/drawing/2014/main" id="{00000000-0008-0000-0300-00006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55" name="TextBox 1">
          <a:extLst>
            <a:ext uri="{FF2B5EF4-FFF2-40B4-BE49-F238E27FC236}">
              <a16:creationId xmlns:a16="http://schemas.microsoft.com/office/drawing/2014/main" id="{00000000-0008-0000-0300-00006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56" name="TextBox 1">
          <a:extLst>
            <a:ext uri="{FF2B5EF4-FFF2-40B4-BE49-F238E27FC236}">
              <a16:creationId xmlns:a16="http://schemas.microsoft.com/office/drawing/2014/main" id="{00000000-0008-0000-0300-00006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57" name="TextBox 1">
          <a:extLst>
            <a:ext uri="{FF2B5EF4-FFF2-40B4-BE49-F238E27FC236}">
              <a16:creationId xmlns:a16="http://schemas.microsoft.com/office/drawing/2014/main" id="{00000000-0008-0000-0300-00006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58" name="TextBox 1">
          <a:extLst>
            <a:ext uri="{FF2B5EF4-FFF2-40B4-BE49-F238E27FC236}">
              <a16:creationId xmlns:a16="http://schemas.microsoft.com/office/drawing/2014/main" id="{00000000-0008-0000-0300-00006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59" name="TextBox 1">
          <a:extLst>
            <a:ext uri="{FF2B5EF4-FFF2-40B4-BE49-F238E27FC236}">
              <a16:creationId xmlns:a16="http://schemas.microsoft.com/office/drawing/2014/main" id="{00000000-0008-0000-0300-00006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60" name="TextBox 1">
          <a:extLst>
            <a:ext uri="{FF2B5EF4-FFF2-40B4-BE49-F238E27FC236}">
              <a16:creationId xmlns:a16="http://schemas.microsoft.com/office/drawing/2014/main" id="{00000000-0008-0000-0300-00006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61" name="TextBox 1">
          <a:extLst>
            <a:ext uri="{FF2B5EF4-FFF2-40B4-BE49-F238E27FC236}">
              <a16:creationId xmlns:a16="http://schemas.microsoft.com/office/drawing/2014/main" id="{00000000-0008-0000-0300-00006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62" name="TextBox 1">
          <a:extLst>
            <a:ext uri="{FF2B5EF4-FFF2-40B4-BE49-F238E27FC236}">
              <a16:creationId xmlns:a16="http://schemas.microsoft.com/office/drawing/2014/main" id="{00000000-0008-0000-0300-00006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63" name="TextBox 1">
          <a:extLst>
            <a:ext uri="{FF2B5EF4-FFF2-40B4-BE49-F238E27FC236}">
              <a16:creationId xmlns:a16="http://schemas.microsoft.com/office/drawing/2014/main" id="{00000000-0008-0000-0300-00006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64" name="TextBox 1">
          <a:extLst>
            <a:ext uri="{FF2B5EF4-FFF2-40B4-BE49-F238E27FC236}">
              <a16:creationId xmlns:a16="http://schemas.microsoft.com/office/drawing/2014/main" id="{00000000-0008-0000-0300-00007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65" name="TextBox 1">
          <a:extLst>
            <a:ext uri="{FF2B5EF4-FFF2-40B4-BE49-F238E27FC236}">
              <a16:creationId xmlns:a16="http://schemas.microsoft.com/office/drawing/2014/main" id="{00000000-0008-0000-0300-00007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66" name="TextBox 11">
          <a:extLst>
            <a:ext uri="{FF2B5EF4-FFF2-40B4-BE49-F238E27FC236}">
              <a16:creationId xmlns:a16="http://schemas.microsoft.com/office/drawing/2014/main" id="{00000000-0008-0000-0300-00007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67" name="TextBox 1">
          <a:extLst>
            <a:ext uri="{FF2B5EF4-FFF2-40B4-BE49-F238E27FC236}">
              <a16:creationId xmlns:a16="http://schemas.microsoft.com/office/drawing/2014/main" id="{00000000-0008-0000-0300-00007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68" name="TextBox 1">
          <a:extLst>
            <a:ext uri="{FF2B5EF4-FFF2-40B4-BE49-F238E27FC236}">
              <a16:creationId xmlns:a16="http://schemas.microsoft.com/office/drawing/2014/main" id="{00000000-0008-0000-0300-00007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69" name="TextBox 1">
          <a:extLst>
            <a:ext uri="{FF2B5EF4-FFF2-40B4-BE49-F238E27FC236}">
              <a16:creationId xmlns:a16="http://schemas.microsoft.com/office/drawing/2014/main" id="{00000000-0008-0000-0300-00007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70" name="TextBox 1">
          <a:extLst>
            <a:ext uri="{FF2B5EF4-FFF2-40B4-BE49-F238E27FC236}">
              <a16:creationId xmlns:a16="http://schemas.microsoft.com/office/drawing/2014/main" id="{00000000-0008-0000-0300-00007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71" name="TextBox 1">
          <a:extLst>
            <a:ext uri="{FF2B5EF4-FFF2-40B4-BE49-F238E27FC236}">
              <a16:creationId xmlns:a16="http://schemas.microsoft.com/office/drawing/2014/main" id="{00000000-0008-0000-0300-00007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72" name="TextBox 1">
          <a:extLst>
            <a:ext uri="{FF2B5EF4-FFF2-40B4-BE49-F238E27FC236}">
              <a16:creationId xmlns:a16="http://schemas.microsoft.com/office/drawing/2014/main" id="{00000000-0008-0000-0300-00007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73" name="TextBox 1">
          <a:extLst>
            <a:ext uri="{FF2B5EF4-FFF2-40B4-BE49-F238E27FC236}">
              <a16:creationId xmlns:a16="http://schemas.microsoft.com/office/drawing/2014/main" id="{00000000-0008-0000-0300-00007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74" name="TextBox 1">
          <a:extLst>
            <a:ext uri="{FF2B5EF4-FFF2-40B4-BE49-F238E27FC236}">
              <a16:creationId xmlns:a16="http://schemas.microsoft.com/office/drawing/2014/main" id="{00000000-0008-0000-0300-00007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75" name="TextBox 1">
          <a:extLst>
            <a:ext uri="{FF2B5EF4-FFF2-40B4-BE49-F238E27FC236}">
              <a16:creationId xmlns:a16="http://schemas.microsoft.com/office/drawing/2014/main" id="{00000000-0008-0000-0300-00007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76" name="TextBox 1">
          <a:extLst>
            <a:ext uri="{FF2B5EF4-FFF2-40B4-BE49-F238E27FC236}">
              <a16:creationId xmlns:a16="http://schemas.microsoft.com/office/drawing/2014/main" id="{00000000-0008-0000-0300-00007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77" name="TextBox 1">
          <a:extLst>
            <a:ext uri="{FF2B5EF4-FFF2-40B4-BE49-F238E27FC236}">
              <a16:creationId xmlns:a16="http://schemas.microsoft.com/office/drawing/2014/main" id="{00000000-0008-0000-0300-00007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78" name="TextBox 1">
          <a:extLst>
            <a:ext uri="{FF2B5EF4-FFF2-40B4-BE49-F238E27FC236}">
              <a16:creationId xmlns:a16="http://schemas.microsoft.com/office/drawing/2014/main" id="{00000000-0008-0000-0300-00007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79" name="TextBox 1">
          <a:extLst>
            <a:ext uri="{FF2B5EF4-FFF2-40B4-BE49-F238E27FC236}">
              <a16:creationId xmlns:a16="http://schemas.microsoft.com/office/drawing/2014/main" id="{00000000-0008-0000-0300-00007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80" name="TextBox 1">
          <a:extLst>
            <a:ext uri="{FF2B5EF4-FFF2-40B4-BE49-F238E27FC236}">
              <a16:creationId xmlns:a16="http://schemas.microsoft.com/office/drawing/2014/main" id="{00000000-0008-0000-0300-00008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81" name="TextBox 1">
          <a:extLst>
            <a:ext uri="{FF2B5EF4-FFF2-40B4-BE49-F238E27FC236}">
              <a16:creationId xmlns:a16="http://schemas.microsoft.com/office/drawing/2014/main" id="{00000000-0008-0000-0300-00008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82" name="TextBox 1">
          <a:extLst>
            <a:ext uri="{FF2B5EF4-FFF2-40B4-BE49-F238E27FC236}">
              <a16:creationId xmlns:a16="http://schemas.microsoft.com/office/drawing/2014/main" id="{00000000-0008-0000-0300-00008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83" name="TextBox 1">
          <a:extLst>
            <a:ext uri="{FF2B5EF4-FFF2-40B4-BE49-F238E27FC236}">
              <a16:creationId xmlns:a16="http://schemas.microsoft.com/office/drawing/2014/main" id="{00000000-0008-0000-0300-00008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84" name="TextBox 1">
          <a:extLst>
            <a:ext uri="{FF2B5EF4-FFF2-40B4-BE49-F238E27FC236}">
              <a16:creationId xmlns:a16="http://schemas.microsoft.com/office/drawing/2014/main" id="{00000000-0008-0000-0300-00008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85" name="TextBox 11">
          <a:extLst>
            <a:ext uri="{FF2B5EF4-FFF2-40B4-BE49-F238E27FC236}">
              <a16:creationId xmlns:a16="http://schemas.microsoft.com/office/drawing/2014/main" id="{00000000-0008-0000-0300-00008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86" name="TextBox 1">
          <a:extLst>
            <a:ext uri="{FF2B5EF4-FFF2-40B4-BE49-F238E27FC236}">
              <a16:creationId xmlns:a16="http://schemas.microsoft.com/office/drawing/2014/main" id="{00000000-0008-0000-0300-00008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87" name="TextBox 1">
          <a:extLst>
            <a:ext uri="{FF2B5EF4-FFF2-40B4-BE49-F238E27FC236}">
              <a16:creationId xmlns:a16="http://schemas.microsoft.com/office/drawing/2014/main" id="{00000000-0008-0000-0300-00008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88" name="TextBox 1">
          <a:extLst>
            <a:ext uri="{FF2B5EF4-FFF2-40B4-BE49-F238E27FC236}">
              <a16:creationId xmlns:a16="http://schemas.microsoft.com/office/drawing/2014/main" id="{00000000-0008-0000-0300-00008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89" name="TextBox 1">
          <a:extLst>
            <a:ext uri="{FF2B5EF4-FFF2-40B4-BE49-F238E27FC236}">
              <a16:creationId xmlns:a16="http://schemas.microsoft.com/office/drawing/2014/main" id="{00000000-0008-0000-0300-00008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90" name="TextBox 1">
          <a:extLst>
            <a:ext uri="{FF2B5EF4-FFF2-40B4-BE49-F238E27FC236}">
              <a16:creationId xmlns:a16="http://schemas.microsoft.com/office/drawing/2014/main" id="{00000000-0008-0000-0300-00008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91" name="TextBox 1">
          <a:extLst>
            <a:ext uri="{FF2B5EF4-FFF2-40B4-BE49-F238E27FC236}">
              <a16:creationId xmlns:a16="http://schemas.microsoft.com/office/drawing/2014/main" id="{00000000-0008-0000-0300-00008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92" name="TextBox 1">
          <a:extLst>
            <a:ext uri="{FF2B5EF4-FFF2-40B4-BE49-F238E27FC236}">
              <a16:creationId xmlns:a16="http://schemas.microsoft.com/office/drawing/2014/main" id="{00000000-0008-0000-0300-00008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93" name="TextBox 1">
          <a:extLst>
            <a:ext uri="{FF2B5EF4-FFF2-40B4-BE49-F238E27FC236}">
              <a16:creationId xmlns:a16="http://schemas.microsoft.com/office/drawing/2014/main" id="{00000000-0008-0000-0300-00008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94" name="TextBox 1">
          <a:extLst>
            <a:ext uri="{FF2B5EF4-FFF2-40B4-BE49-F238E27FC236}">
              <a16:creationId xmlns:a16="http://schemas.microsoft.com/office/drawing/2014/main" id="{00000000-0008-0000-0300-00008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95" name="TextBox 1">
          <a:extLst>
            <a:ext uri="{FF2B5EF4-FFF2-40B4-BE49-F238E27FC236}">
              <a16:creationId xmlns:a16="http://schemas.microsoft.com/office/drawing/2014/main" id="{00000000-0008-0000-0300-00008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96" name="TextBox 1">
          <a:extLst>
            <a:ext uri="{FF2B5EF4-FFF2-40B4-BE49-F238E27FC236}">
              <a16:creationId xmlns:a16="http://schemas.microsoft.com/office/drawing/2014/main" id="{00000000-0008-0000-0300-00009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97" name="TextBox 1">
          <a:extLst>
            <a:ext uri="{FF2B5EF4-FFF2-40B4-BE49-F238E27FC236}">
              <a16:creationId xmlns:a16="http://schemas.microsoft.com/office/drawing/2014/main" id="{00000000-0008-0000-0300-00009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98" name="TextBox 1">
          <a:extLst>
            <a:ext uri="{FF2B5EF4-FFF2-40B4-BE49-F238E27FC236}">
              <a16:creationId xmlns:a16="http://schemas.microsoft.com/office/drawing/2014/main" id="{00000000-0008-0000-0300-00009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899" name="TextBox 1">
          <a:extLst>
            <a:ext uri="{FF2B5EF4-FFF2-40B4-BE49-F238E27FC236}">
              <a16:creationId xmlns:a16="http://schemas.microsoft.com/office/drawing/2014/main" id="{00000000-0008-0000-0300-00009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00" name="TextBox 1">
          <a:extLst>
            <a:ext uri="{FF2B5EF4-FFF2-40B4-BE49-F238E27FC236}">
              <a16:creationId xmlns:a16="http://schemas.microsoft.com/office/drawing/2014/main" id="{00000000-0008-0000-0300-00009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01" name="TextBox 1">
          <a:extLst>
            <a:ext uri="{FF2B5EF4-FFF2-40B4-BE49-F238E27FC236}">
              <a16:creationId xmlns:a16="http://schemas.microsoft.com/office/drawing/2014/main" id="{00000000-0008-0000-0300-00009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02" name="TextBox 1">
          <a:extLst>
            <a:ext uri="{FF2B5EF4-FFF2-40B4-BE49-F238E27FC236}">
              <a16:creationId xmlns:a16="http://schemas.microsoft.com/office/drawing/2014/main" id="{00000000-0008-0000-0300-00009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03" name="TextBox 1">
          <a:extLst>
            <a:ext uri="{FF2B5EF4-FFF2-40B4-BE49-F238E27FC236}">
              <a16:creationId xmlns:a16="http://schemas.microsoft.com/office/drawing/2014/main" id="{00000000-0008-0000-0300-00009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04" name="TextBox 1">
          <a:extLst>
            <a:ext uri="{FF2B5EF4-FFF2-40B4-BE49-F238E27FC236}">
              <a16:creationId xmlns:a16="http://schemas.microsoft.com/office/drawing/2014/main" id="{00000000-0008-0000-0300-00009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05" name="TextBox 11">
          <a:extLst>
            <a:ext uri="{FF2B5EF4-FFF2-40B4-BE49-F238E27FC236}">
              <a16:creationId xmlns:a16="http://schemas.microsoft.com/office/drawing/2014/main" id="{00000000-0008-0000-0300-00009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06" name="TextBox 1">
          <a:extLst>
            <a:ext uri="{FF2B5EF4-FFF2-40B4-BE49-F238E27FC236}">
              <a16:creationId xmlns:a16="http://schemas.microsoft.com/office/drawing/2014/main" id="{00000000-0008-0000-0300-00009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07" name="TextBox 1">
          <a:extLst>
            <a:ext uri="{FF2B5EF4-FFF2-40B4-BE49-F238E27FC236}">
              <a16:creationId xmlns:a16="http://schemas.microsoft.com/office/drawing/2014/main" id="{00000000-0008-0000-0300-00009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08" name="TextBox 1">
          <a:extLst>
            <a:ext uri="{FF2B5EF4-FFF2-40B4-BE49-F238E27FC236}">
              <a16:creationId xmlns:a16="http://schemas.microsoft.com/office/drawing/2014/main" id="{00000000-0008-0000-0300-00009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09" name="TextBox 1">
          <a:extLst>
            <a:ext uri="{FF2B5EF4-FFF2-40B4-BE49-F238E27FC236}">
              <a16:creationId xmlns:a16="http://schemas.microsoft.com/office/drawing/2014/main" id="{00000000-0008-0000-0300-00009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10" name="TextBox 1">
          <a:extLst>
            <a:ext uri="{FF2B5EF4-FFF2-40B4-BE49-F238E27FC236}">
              <a16:creationId xmlns:a16="http://schemas.microsoft.com/office/drawing/2014/main" id="{00000000-0008-0000-0300-00009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11" name="TextBox 1">
          <a:extLst>
            <a:ext uri="{FF2B5EF4-FFF2-40B4-BE49-F238E27FC236}">
              <a16:creationId xmlns:a16="http://schemas.microsoft.com/office/drawing/2014/main" id="{00000000-0008-0000-0300-00009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12" name="TextBox 1">
          <a:extLst>
            <a:ext uri="{FF2B5EF4-FFF2-40B4-BE49-F238E27FC236}">
              <a16:creationId xmlns:a16="http://schemas.microsoft.com/office/drawing/2014/main" id="{00000000-0008-0000-0300-0000A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13" name="TextBox 1">
          <a:extLst>
            <a:ext uri="{FF2B5EF4-FFF2-40B4-BE49-F238E27FC236}">
              <a16:creationId xmlns:a16="http://schemas.microsoft.com/office/drawing/2014/main" id="{00000000-0008-0000-0300-0000A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14" name="TextBox 1">
          <a:extLst>
            <a:ext uri="{FF2B5EF4-FFF2-40B4-BE49-F238E27FC236}">
              <a16:creationId xmlns:a16="http://schemas.microsoft.com/office/drawing/2014/main" id="{00000000-0008-0000-0300-0000A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15" name="TextBox 1">
          <a:extLst>
            <a:ext uri="{FF2B5EF4-FFF2-40B4-BE49-F238E27FC236}">
              <a16:creationId xmlns:a16="http://schemas.microsoft.com/office/drawing/2014/main" id="{00000000-0008-0000-0300-0000A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16" name="TextBox 1">
          <a:extLst>
            <a:ext uri="{FF2B5EF4-FFF2-40B4-BE49-F238E27FC236}">
              <a16:creationId xmlns:a16="http://schemas.microsoft.com/office/drawing/2014/main" id="{00000000-0008-0000-0300-0000A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17" name="TextBox 1">
          <a:extLst>
            <a:ext uri="{FF2B5EF4-FFF2-40B4-BE49-F238E27FC236}">
              <a16:creationId xmlns:a16="http://schemas.microsoft.com/office/drawing/2014/main" id="{00000000-0008-0000-0300-0000A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18" name="TextBox 1">
          <a:extLst>
            <a:ext uri="{FF2B5EF4-FFF2-40B4-BE49-F238E27FC236}">
              <a16:creationId xmlns:a16="http://schemas.microsoft.com/office/drawing/2014/main" id="{00000000-0008-0000-0300-0000A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19" name="TextBox 1">
          <a:extLst>
            <a:ext uri="{FF2B5EF4-FFF2-40B4-BE49-F238E27FC236}">
              <a16:creationId xmlns:a16="http://schemas.microsoft.com/office/drawing/2014/main" id="{00000000-0008-0000-0300-0000A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20" name="TextBox 1">
          <a:extLst>
            <a:ext uri="{FF2B5EF4-FFF2-40B4-BE49-F238E27FC236}">
              <a16:creationId xmlns:a16="http://schemas.microsoft.com/office/drawing/2014/main" id="{00000000-0008-0000-0300-0000A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21" name="TextBox 1">
          <a:extLst>
            <a:ext uri="{FF2B5EF4-FFF2-40B4-BE49-F238E27FC236}">
              <a16:creationId xmlns:a16="http://schemas.microsoft.com/office/drawing/2014/main" id="{00000000-0008-0000-0300-0000A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22" name="TextBox 1">
          <a:extLst>
            <a:ext uri="{FF2B5EF4-FFF2-40B4-BE49-F238E27FC236}">
              <a16:creationId xmlns:a16="http://schemas.microsoft.com/office/drawing/2014/main" id="{00000000-0008-0000-0300-0000A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23" name="TextBox 1">
          <a:extLst>
            <a:ext uri="{FF2B5EF4-FFF2-40B4-BE49-F238E27FC236}">
              <a16:creationId xmlns:a16="http://schemas.microsoft.com/office/drawing/2014/main" id="{00000000-0008-0000-0300-0000A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24" name="TextBox 10923">
          <a:extLst>
            <a:ext uri="{FF2B5EF4-FFF2-40B4-BE49-F238E27FC236}">
              <a16:creationId xmlns:a16="http://schemas.microsoft.com/office/drawing/2014/main" id="{00000000-0008-0000-0300-0000A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25" name="TextBox 1">
          <a:extLst>
            <a:ext uri="{FF2B5EF4-FFF2-40B4-BE49-F238E27FC236}">
              <a16:creationId xmlns:a16="http://schemas.microsoft.com/office/drawing/2014/main" id="{00000000-0008-0000-0300-0000A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26" name="TextBox 1">
          <a:extLst>
            <a:ext uri="{FF2B5EF4-FFF2-40B4-BE49-F238E27FC236}">
              <a16:creationId xmlns:a16="http://schemas.microsoft.com/office/drawing/2014/main" id="{00000000-0008-0000-0300-0000A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27" name="TextBox 1">
          <a:extLst>
            <a:ext uri="{FF2B5EF4-FFF2-40B4-BE49-F238E27FC236}">
              <a16:creationId xmlns:a16="http://schemas.microsoft.com/office/drawing/2014/main" id="{00000000-0008-0000-0300-0000A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28" name="TextBox 1">
          <a:extLst>
            <a:ext uri="{FF2B5EF4-FFF2-40B4-BE49-F238E27FC236}">
              <a16:creationId xmlns:a16="http://schemas.microsoft.com/office/drawing/2014/main" id="{00000000-0008-0000-0300-0000B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29" name="TextBox 1">
          <a:extLst>
            <a:ext uri="{FF2B5EF4-FFF2-40B4-BE49-F238E27FC236}">
              <a16:creationId xmlns:a16="http://schemas.microsoft.com/office/drawing/2014/main" id="{00000000-0008-0000-0300-0000B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30" name="TextBox 1">
          <a:extLst>
            <a:ext uri="{FF2B5EF4-FFF2-40B4-BE49-F238E27FC236}">
              <a16:creationId xmlns:a16="http://schemas.microsoft.com/office/drawing/2014/main" id="{00000000-0008-0000-0300-0000B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31" name="TextBox 1">
          <a:extLst>
            <a:ext uri="{FF2B5EF4-FFF2-40B4-BE49-F238E27FC236}">
              <a16:creationId xmlns:a16="http://schemas.microsoft.com/office/drawing/2014/main" id="{00000000-0008-0000-0300-0000B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32" name="TextBox 1">
          <a:extLst>
            <a:ext uri="{FF2B5EF4-FFF2-40B4-BE49-F238E27FC236}">
              <a16:creationId xmlns:a16="http://schemas.microsoft.com/office/drawing/2014/main" id="{00000000-0008-0000-0300-0000B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33" name="TextBox 1">
          <a:extLst>
            <a:ext uri="{FF2B5EF4-FFF2-40B4-BE49-F238E27FC236}">
              <a16:creationId xmlns:a16="http://schemas.microsoft.com/office/drawing/2014/main" id="{00000000-0008-0000-0300-0000B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34" name="TextBox 1">
          <a:extLst>
            <a:ext uri="{FF2B5EF4-FFF2-40B4-BE49-F238E27FC236}">
              <a16:creationId xmlns:a16="http://schemas.microsoft.com/office/drawing/2014/main" id="{00000000-0008-0000-0300-0000B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35" name="TextBox 1">
          <a:extLst>
            <a:ext uri="{FF2B5EF4-FFF2-40B4-BE49-F238E27FC236}">
              <a16:creationId xmlns:a16="http://schemas.microsoft.com/office/drawing/2014/main" id="{00000000-0008-0000-0300-0000B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36" name="TextBox 1">
          <a:extLst>
            <a:ext uri="{FF2B5EF4-FFF2-40B4-BE49-F238E27FC236}">
              <a16:creationId xmlns:a16="http://schemas.microsoft.com/office/drawing/2014/main" id="{00000000-0008-0000-0300-0000B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37" name="TextBox 1">
          <a:extLst>
            <a:ext uri="{FF2B5EF4-FFF2-40B4-BE49-F238E27FC236}">
              <a16:creationId xmlns:a16="http://schemas.microsoft.com/office/drawing/2014/main" id="{00000000-0008-0000-0300-0000B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38" name="TextBox 1">
          <a:extLst>
            <a:ext uri="{FF2B5EF4-FFF2-40B4-BE49-F238E27FC236}">
              <a16:creationId xmlns:a16="http://schemas.microsoft.com/office/drawing/2014/main" id="{00000000-0008-0000-0300-0000B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39" name="TextBox 1">
          <a:extLst>
            <a:ext uri="{FF2B5EF4-FFF2-40B4-BE49-F238E27FC236}">
              <a16:creationId xmlns:a16="http://schemas.microsoft.com/office/drawing/2014/main" id="{00000000-0008-0000-0300-0000B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40" name="TextBox 1">
          <a:extLst>
            <a:ext uri="{FF2B5EF4-FFF2-40B4-BE49-F238E27FC236}">
              <a16:creationId xmlns:a16="http://schemas.microsoft.com/office/drawing/2014/main" id="{00000000-0008-0000-0300-0000B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41" name="TextBox 1">
          <a:extLst>
            <a:ext uri="{FF2B5EF4-FFF2-40B4-BE49-F238E27FC236}">
              <a16:creationId xmlns:a16="http://schemas.microsoft.com/office/drawing/2014/main" id="{00000000-0008-0000-0300-0000B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42" name="TextBox 1">
          <a:extLst>
            <a:ext uri="{FF2B5EF4-FFF2-40B4-BE49-F238E27FC236}">
              <a16:creationId xmlns:a16="http://schemas.microsoft.com/office/drawing/2014/main" id="{00000000-0008-0000-0300-0000B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43" name="TextBox 11">
          <a:extLst>
            <a:ext uri="{FF2B5EF4-FFF2-40B4-BE49-F238E27FC236}">
              <a16:creationId xmlns:a16="http://schemas.microsoft.com/office/drawing/2014/main" id="{00000000-0008-0000-0300-0000B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44" name="TextBox 1">
          <a:extLst>
            <a:ext uri="{FF2B5EF4-FFF2-40B4-BE49-F238E27FC236}">
              <a16:creationId xmlns:a16="http://schemas.microsoft.com/office/drawing/2014/main" id="{00000000-0008-0000-0300-0000C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45" name="TextBox 1">
          <a:extLst>
            <a:ext uri="{FF2B5EF4-FFF2-40B4-BE49-F238E27FC236}">
              <a16:creationId xmlns:a16="http://schemas.microsoft.com/office/drawing/2014/main" id="{00000000-0008-0000-0300-0000C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46" name="TextBox 1">
          <a:extLst>
            <a:ext uri="{FF2B5EF4-FFF2-40B4-BE49-F238E27FC236}">
              <a16:creationId xmlns:a16="http://schemas.microsoft.com/office/drawing/2014/main" id="{00000000-0008-0000-0300-0000C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47" name="TextBox 1">
          <a:extLst>
            <a:ext uri="{FF2B5EF4-FFF2-40B4-BE49-F238E27FC236}">
              <a16:creationId xmlns:a16="http://schemas.microsoft.com/office/drawing/2014/main" id="{00000000-0008-0000-0300-0000C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48" name="TextBox 1">
          <a:extLst>
            <a:ext uri="{FF2B5EF4-FFF2-40B4-BE49-F238E27FC236}">
              <a16:creationId xmlns:a16="http://schemas.microsoft.com/office/drawing/2014/main" id="{00000000-0008-0000-0300-0000C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49" name="TextBox 1">
          <a:extLst>
            <a:ext uri="{FF2B5EF4-FFF2-40B4-BE49-F238E27FC236}">
              <a16:creationId xmlns:a16="http://schemas.microsoft.com/office/drawing/2014/main" id="{00000000-0008-0000-0300-0000C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50" name="TextBox 1">
          <a:extLst>
            <a:ext uri="{FF2B5EF4-FFF2-40B4-BE49-F238E27FC236}">
              <a16:creationId xmlns:a16="http://schemas.microsoft.com/office/drawing/2014/main" id="{00000000-0008-0000-0300-0000C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51" name="TextBox 1">
          <a:extLst>
            <a:ext uri="{FF2B5EF4-FFF2-40B4-BE49-F238E27FC236}">
              <a16:creationId xmlns:a16="http://schemas.microsoft.com/office/drawing/2014/main" id="{00000000-0008-0000-0300-0000C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52" name="TextBox 1">
          <a:extLst>
            <a:ext uri="{FF2B5EF4-FFF2-40B4-BE49-F238E27FC236}">
              <a16:creationId xmlns:a16="http://schemas.microsoft.com/office/drawing/2014/main" id="{00000000-0008-0000-0300-0000C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53" name="TextBox 1">
          <a:extLst>
            <a:ext uri="{FF2B5EF4-FFF2-40B4-BE49-F238E27FC236}">
              <a16:creationId xmlns:a16="http://schemas.microsoft.com/office/drawing/2014/main" id="{00000000-0008-0000-0300-0000C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54" name="TextBox 1">
          <a:extLst>
            <a:ext uri="{FF2B5EF4-FFF2-40B4-BE49-F238E27FC236}">
              <a16:creationId xmlns:a16="http://schemas.microsoft.com/office/drawing/2014/main" id="{00000000-0008-0000-0300-0000C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55" name="TextBox 1">
          <a:extLst>
            <a:ext uri="{FF2B5EF4-FFF2-40B4-BE49-F238E27FC236}">
              <a16:creationId xmlns:a16="http://schemas.microsoft.com/office/drawing/2014/main" id="{00000000-0008-0000-0300-0000C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56" name="TextBox 1">
          <a:extLst>
            <a:ext uri="{FF2B5EF4-FFF2-40B4-BE49-F238E27FC236}">
              <a16:creationId xmlns:a16="http://schemas.microsoft.com/office/drawing/2014/main" id="{00000000-0008-0000-0300-0000C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57" name="TextBox 1">
          <a:extLst>
            <a:ext uri="{FF2B5EF4-FFF2-40B4-BE49-F238E27FC236}">
              <a16:creationId xmlns:a16="http://schemas.microsoft.com/office/drawing/2014/main" id="{00000000-0008-0000-0300-0000C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58" name="TextBox 1">
          <a:extLst>
            <a:ext uri="{FF2B5EF4-FFF2-40B4-BE49-F238E27FC236}">
              <a16:creationId xmlns:a16="http://schemas.microsoft.com/office/drawing/2014/main" id="{00000000-0008-0000-0300-0000C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59" name="TextBox 1">
          <a:extLst>
            <a:ext uri="{FF2B5EF4-FFF2-40B4-BE49-F238E27FC236}">
              <a16:creationId xmlns:a16="http://schemas.microsoft.com/office/drawing/2014/main" id="{00000000-0008-0000-0300-0000C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60" name="TextBox 1">
          <a:extLst>
            <a:ext uri="{FF2B5EF4-FFF2-40B4-BE49-F238E27FC236}">
              <a16:creationId xmlns:a16="http://schemas.microsoft.com/office/drawing/2014/main" id="{00000000-0008-0000-0300-0000D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61" name="TextBox 1">
          <a:extLst>
            <a:ext uri="{FF2B5EF4-FFF2-40B4-BE49-F238E27FC236}">
              <a16:creationId xmlns:a16="http://schemas.microsoft.com/office/drawing/2014/main" id="{00000000-0008-0000-0300-0000D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62" name="TextBox 10961">
          <a:extLst>
            <a:ext uri="{FF2B5EF4-FFF2-40B4-BE49-F238E27FC236}">
              <a16:creationId xmlns:a16="http://schemas.microsoft.com/office/drawing/2014/main" id="{00000000-0008-0000-0300-0000D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63" name="TextBox 1">
          <a:extLst>
            <a:ext uri="{FF2B5EF4-FFF2-40B4-BE49-F238E27FC236}">
              <a16:creationId xmlns:a16="http://schemas.microsoft.com/office/drawing/2014/main" id="{00000000-0008-0000-0300-0000D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64" name="TextBox 1">
          <a:extLst>
            <a:ext uri="{FF2B5EF4-FFF2-40B4-BE49-F238E27FC236}">
              <a16:creationId xmlns:a16="http://schemas.microsoft.com/office/drawing/2014/main" id="{00000000-0008-0000-0300-0000D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65" name="TextBox 1">
          <a:extLst>
            <a:ext uri="{FF2B5EF4-FFF2-40B4-BE49-F238E27FC236}">
              <a16:creationId xmlns:a16="http://schemas.microsoft.com/office/drawing/2014/main" id="{00000000-0008-0000-0300-0000D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66" name="TextBox 1">
          <a:extLst>
            <a:ext uri="{FF2B5EF4-FFF2-40B4-BE49-F238E27FC236}">
              <a16:creationId xmlns:a16="http://schemas.microsoft.com/office/drawing/2014/main" id="{00000000-0008-0000-0300-0000D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67" name="TextBox 1">
          <a:extLst>
            <a:ext uri="{FF2B5EF4-FFF2-40B4-BE49-F238E27FC236}">
              <a16:creationId xmlns:a16="http://schemas.microsoft.com/office/drawing/2014/main" id="{00000000-0008-0000-0300-0000D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68" name="TextBox 1">
          <a:extLst>
            <a:ext uri="{FF2B5EF4-FFF2-40B4-BE49-F238E27FC236}">
              <a16:creationId xmlns:a16="http://schemas.microsoft.com/office/drawing/2014/main" id="{00000000-0008-0000-0300-0000D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69" name="TextBox 1">
          <a:extLst>
            <a:ext uri="{FF2B5EF4-FFF2-40B4-BE49-F238E27FC236}">
              <a16:creationId xmlns:a16="http://schemas.microsoft.com/office/drawing/2014/main" id="{00000000-0008-0000-0300-0000D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70" name="TextBox 1">
          <a:extLst>
            <a:ext uri="{FF2B5EF4-FFF2-40B4-BE49-F238E27FC236}">
              <a16:creationId xmlns:a16="http://schemas.microsoft.com/office/drawing/2014/main" id="{00000000-0008-0000-0300-0000D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71" name="TextBox 1">
          <a:extLst>
            <a:ext uri="{FF2B5EF4-FFF2-40B4-BE49-F238E27FC236}">
              <a16:creationId xmlns:a16="http://schemas.microsoft.com/office/drawing/2014/main" id="{00000000-0008-0000-0300-0000D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72" name="TextBox 1">
          <a:extLst>
            <a:ext uri="{FF2B5EF4-FFF2-40B4-BE49-F238E27FC236}">
              <a16:creationId xmlns:a16="http://schemas.microsoft.com/office/drawing/2014/main" id="{00000000-0008-0000-0300-0000D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73" name="TextBox 1">
          <a:extLst>
            <a:ext uri="{FF2B5EF4-FFF2-40B4-BE49-F238E27FC236}">
              <a16:creationId xmlns:a16="http://schemas.microsoft.com/office/drawing/2014/main" id="{00000000-0008-0000-0300-0000D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74" name="TextBox 1">
          <a:extLst>
            <a:ext uri="{FF2B5EF4-FFF2-40B4-BE49-F238E27FC236}">
              <a16:creationId xmlns:a16="http://schemas.microsoft.com/office/drawing/2014/main" id="{00000000-0008-0000-0300-0000D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75" name="TextBox 1">
          <a:extLst>
            <a:ext uri="{FF2B5EF4-FFF2-40B4-BE49-F238E27FC236}">
              <a16:creationId xmlns:a16="http://schemas.microsoft.com/office/drawing/2014/main" id="{00000000-0008-0000-0300-0000D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76" name="TextBox 1">
          <a:extLst>
            <a:ext uri="{FF2B5EF4-FFF2-40B4-BE49-F238E27FC236}">
              <a16:creationId xmlns:a16="http://schemas.microsoft.com/office/drawing/2014/main" id="{00000000-0008-0000-0300-0000E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77" name="TextBox 1">
          <a:extLst>
            <a:ext uri="{FF2B5EF4-FFF2-40B4-BE49-F238E27FC236}">
              <a16:creationId xmlns:a16="http://schemas.microsoft.com/office/drawing/2014/main" id="{00000000-0008-0000-0300-0000E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78" name="TextBox 1">
          <a:extLst>
            <a:ext uri="{FF2B5EF4-FFF2-40B4-BE49-F238E27FC236}">
              <a16:creationId xmlns:a16="http://schemas.microsoft.com/office/drawing/2014/main" id="{00000000-0008-0000-0300-0000E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79" name="TextBox 1">
          <a:extLst>
            <a:ext uri="{FF2B5EF4-FFF2-40B4-BE49-F238E27FC236}">
              <a16:creationId xmlns:a16="http://schemas.microsoft.com/office/drawing/2014/main" id="{00000000-0008-0000-0300-0000E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80" name="TextBox 1">
          <a:extLst>
            <a:ext uri="{FF2B5EF4-FFF2-40B4-BE49-F238E27FC236}">
              <a16:creationId xmlns:a16="http://schemas.microsoft.com/office/drawing/2014/main" id="{00000000-0008-0000-0300-0000E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81" name="TextBox 1">
          <a:extLst>
            <a:ext uri="{FF2B5EF4-FFF2-40B4-BE49-F238E27FC236}">
              <a16:creationId xmlns:a16="http://schemas.microsoft.com/office/drawing/2014/main" id="{00000000-0008-0000-0300-0000E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82" name="TextBox 11">
          <a:extLst>
            <a:ext uri="{FF2B5EF4-FFF2-40B4-BE49-F238E27FC236}">
              <a16:creationId xmlns:a16="http://schemas.microsoft.com/office/drawing/2014/main" id="{00000000-0008-0000-0300-0000E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83" name="TextBox 1">
          <a:extLst>
            <a:ext uri="{FF2B5EF4-FFF2-40B4-BE49-F238E27FC236}">
              <a16:creationId xmlns:a16="http://schemas.microsoft.com/office/drawing/2014/main" id="{00000000-0008-0000-0300-0000E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84" name="TextBox 1">
          <a:extLst>
            <a:ext uri="{FF2B5EF4-FFF2-40B4-BE49-F238E27FC236}">
              <a16:creationId xmlns:a16="http://schemas.microsoft.com/office/drawing/2014/main" id="{00000000-0008-0000-0300-0000E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85" name="TextBox 1">
          <a:extLst>
            <a:ext uri="{FF2B5EF4-FFF2-40B4-BE49-F238E27FC236}">
              <a16:creationId xmlns:a16="http://schemas.microsoft.com/office/drawing/2014/main" id="{00000000-0008-0000-0300-0000E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86" name="TextBox 1">
          <a:extLst>
            <a:ext uri="{FF2B5EF4-FFF2-40B4-BE49-F238E27FC236}">
              <a16:creationId xmlns:a16="http://schemas.microsoft.com/office/drawing/2014/main" id="{00000000-0008-0000-0300-0000E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87" name="TextBox 1">
          <a:extLst>
            <a:ext uri="{FF2B5EF4-FFF2-40B4-BE49-F238E27FC236}">
              <a16:creationId xmlns:a16="http://schemas.microsoft.com/office/drawing/2014/main" id="{00000000-0008-0000-0300-0000E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88" name="TextBox 1">
          <a:extLst>
            <a:ext uri="{FF2B5EF4-FFF2-40B4-BE49-F238E27FC236}">
              <a16:creationId xmlns:a16="http://schemas.microsoft.com/office/drawing/2014/main" id="{00000000-0008-0000-0300-0000E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89" name="TextBox 1">
          <a:extLst>
            <a:ext uri="{FF2B5EF4-FFF2-40B4-BE49-F238E27FC236}">
              <a16:creationId xmlns:a16="http://schemas.microsoft.com/office/drawing/2014/main" id="{00000000-0008-0000-0300-0000E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90" name="TextBox 1">
          <a:extLst>
            <a:ext uri="{FF2B5EF4-FFF2-40B4-BE49-F238E27FC236}">
              <a16:creationId xmlns:a16="http://schemas.microsoft.com/office/drawing/2014/main" id="{00000000-0008-0000-0300-0000E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91" name="TextBox 1">
          <a:extLst>
            <a:ext uri="{FF2B5EF4-FFF2-40B4-BE49-F238E27FC236}">
              <a16:creationId xmlns:a16="http://schemas.microsoft.com/office/drawing/2014/main" id="{00000000-0008-0000-0300-0000E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92" name="TextBox 1">
          <a:extLst>
            <a:ext uri="{FF2B5EF4-FFF2-40B4-BE49-F238E27FC236}">
              <a16:creationId xmlns:a16="http://schemas.microsoft.com/office/drawing/2014/main" id="{00000000-0008-0000-0300-0000F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93" name="TextBox 1">
          <a:extLst>
            <a:ext uri="{FF2B5EF4-FFF2-40B4-BE49-F238E27FC236}">
              <a16:creationId xmlns:a16="http://schemas.microsoft.com/office/drawing/2014/main" id="{00000000-0008-0000-0300-0000F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94" name="TextBox 1">
          <a:extLst>
            <a:ext uri="{FF2B5EF4-FFF2-40B4-BE49-F238E27FC236}">
              <a16:creationId xmlns:a16="http://schemas.microsoft.com/office/drawing/2014/main" id="{00000000-0008-0000-0300-0000F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95" name="TextBox 1">
          <a:extLst>
            <a:ext uri="{FF2B5EF4-FFF2-40B4-BE49-F238E27FC236}">
              <a16:creationId xmlns:a16="http://schemas.microsoft.com/office/drawing/2014/main" id="{00000000-0008-0000-0300-0000F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96" name="TextBox 1">
          <a:extLst>
            <a:ext uri="{FF2B5EF4-FFF2-40B4-BE49-F238E27FC236}">
              <a16:creationId xmlns:a16="http://schemas.microsoft.com/office/drawing/2014/main" id="{00000000-0008-0000-0300-0000F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97" name="TextBox 1">
          <a:extLst>
            <a:ext uri="{FF2B5EF4-FFF2-40B4-BE49-F238E27FC236}">
              <a16:creationId xmlns:a16="http://schemas.microsoft.com/office/drawing/2014/main" id="{00000000-0008-0000-0300-0000F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98" name="TextBox 1">
          <a:extLst>
            <a:ext uri="{FF2B5EF4-FFF2-40B4-BE49-F238E27FC236}">
              <a16:creationId xmlns:a16="http://schemas.microsoft.com/office/drawing/2014/main" id="{00000000-0008-0000-0300-0000F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0999" name="TextBox 1">
          <a:extLst>
            <a:ext uri="{FF2B5EF4-FFF2-40B4-BE49-F238E27FC236}">
              <a16:creationId xmlns:a16="http://schemas.microsoft.com/office/drawing/2014/main" id="{00000000-0008-0000-0300-0000F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00" name="TextBox 1">
          <a:extLst>
            <a:ext uri="{FF2B5EF4-FFF2-40B4-BE49-F238E27FC236}">
              <a16:creationId xmlns:a16="http://schemas.microsoft.com/office/drawing/2014/main" id="{00000000-0008-0000-0300-0000F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01" name="TextBox 11">
          <a:extLst>
            <a:ext uri="{FF2B5EF4-FFF2-40B4-BE49-F238E27FC236}">
              <a16:creationId xmlns:a16="http://schemas.microsoft.com/office/drawing/2014/main" id="{00000000-0008-0000-0300-0000F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02" name="TextBox 1">
          <a:extLst>
            <a:ext uri="{FF2B5EF4-FFF2-40B4-BE49-F238E27FC236}">
              <a16:creationId xmlns:a16="http://schemas.microsoft.com/office/drawing/2014/main" id="{00000000-0008-0000-0300-0000F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03" name="TextBox 1">
          <a:extLst>
            <a:ext uri="{FF2B5EF4-FFF2-40B4-BE49-F238E27FC236}">
              <a16:creationId xmlns:a16="http://schemas.microsoft.com/office/drawing/2014/main" id="{00000000-0008-0000-0300-0000F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04" name="TextBox 1">
          <a:extLst>
            <a:ext uri="{FF2B5EF4-FFF2-40B4-BE49-F238E27FC236}">
              <a16:creationId xmlns:a16="http://schemas.microsoft.com/office/drawing/2014/main" id="{00000000-0008-0000-0300-0000F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05" name="TextBox 1">
          <a:extLst>
            <a:ext uri="{FF2B5EF4-FFF2-40B4-BE49-F238E27FC236}">
              <a16:creationId xmlns:a16="http://schemas.microsoft.com/office/drawing/2014/main" id="{00000000-0008-0000-0300-0000F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06" name="TextBox 1">
          <a:extLst>
            <a:ext uri="{FF2B5EF4-FFF2-40B4-BE49-F238E27FC236}">
              <a16:creationId xmlns:a16="http://schemas.microsoft.com/office/drawing/2014/main" id="{00000000-0008-0000-0300-0000F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07" name="TextBox 1">
          <a:extLst>
            <a:ext uri="{FF2B5EF4-FFF2-40B4-BE49-F238E27FC236}">
              <a16:creationId xmlns:a16="http://schemas.microsoft.com/office/drawing/2014/main" id="{00000000-0008-0000-0300-0000F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08" name="TextBox 1">
          <a:extLst>
            <a:ext uri="{FF2B5EF4-FFF2-40B4-BE49-F238E27FC236}">
              <a16:creationId xmlns:a16="http://schemas.microsoft.com/office/drawing/2014/main" id="{00000000-0008-0000-0300-00000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09" name="TextBox 1">
          <a:extLst>
            <a:ext uri="{FF2B5EF4-FFF2-40B4-BE49-F238E27FC236}">
              <a16:creationId xmlns:a16="http://schemas.microsoft.com/office/drawing/2014/main" id="{00000000-0008-0000-0300-00000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10" name="TextBox 1">
          <a:extLst>
            <a:ext uri="{FF2B5EF4-FFF2-40B4-BE49-F238E27FC236}">
              <a16:creationId xmlns:a16="http://schemas.microsoft.com/office/drawing/2014/main" id="{00000000-0008-0000-0300-00000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11" name="TextBox 1">
          <a:extLst>
            <a:ext uri="{FF2B5EF4-FFF2-40B4-BE49-F238E27FC236}">
              <a16:creationId xmlns:a16="http://schemas.microsoft.com/office/drawing/2014/main" id="{00000000-0008-0000-0300-00000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12" name="TextBox 1">
          <a:extLst>
            <a:ext uri="{FF2B5EF4-FFF2-40B4-BE49-F238E27FC236}">
              <a16:creationId xmlns:a16="http://schemas.microsoft.com/office/drawing/2014/main" id="{00000000-0008-0000-0300-00000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13" name="TextBox 1">
          <a:extLst>
            <a:ext uri="{FF2B5EF4-FFF2-40B4-BE49-F238E27FC236}">
              <a16:creationId xmlns:a16="http://schemas.microsoft.com/office/drawing/2014/main" id="{00000000-0008-0000-0300-00000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14" name="TextBox 1">
          <a:extLst>
            <a:ext uri="{FF2B5EF4-FFF2-40B4-BE49-F238E27FC236}">
              <a16:creationId xmlns:a16="http://schemas.microsoft.com/office/drawing/2014/main" id="{00000000-0008-0000-0300-00000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15" name="TextBox 1">
          <a:extLst>
            <a:ext uri="{FF2B5EF4-FFF2-40B4-BE49-F238E27FC236}">
              <a16:creationId xmlns:a16="http://schemas.microsoft.com/office/drawing/2014/main" id="{00000000-0008-0000-0300-00000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16" name="TextBox 1">
          <a:extLst>
            <a:ext uri="{FF2B5EF4-FFF2-40B4-BE49-F238E27FC236}">
              <a16:creationId xmlns:a16="http://schemas.microsoft.com/office/drawing/2014/main" id="{00000000-0008-0000-0300-00000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17" name="TextBox 1">
          <a:extLst>
            <a:ext uri="{FF2B5EF4-FFF2-40B4-BE49-F238E27FC236}">
              <a16:creationId xmlns:a16="http://schemas.microsoft.com/office/drawing/2014/main" id="{00000000-0008-0000-0300-00000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18" name="TextBox 1">
          <a:extLst>
            <a:ext uri="{FF2B5EF4-FFF2-40B4-BE49-F238E27FC236}">
              <a16:creationId xmlns:a16="http://schemas.microsoft.com/office/drawing/2014/main" id="{00000000-0008-0000-0300-00000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19" name="TextBox 1">
          <a:extLst>
            <a:ext uri="{FF2B5EF4-FFF2-40B4-BE49-F238E27FC236}">
              <a16:creationId xmlns:a16="http://schemas.microsoft.com/office/drawing/2014/main" id="{00000000-0008-0000-0300-00000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20" name="TextBox 11">
          <a:extLst>
            <a:ext uri="{FF2B5EF4-FFF2-40B4-BE49-F238E27FC236}">
              <a16:creationId xmlns:a16="http://schemas.microsoft.com/office/drawing/2014/main" id="{00000000-0008-0000-0300-00000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21" name="TextBox 1">
          <a:extLst>
            <a:ext uri="{FF2B5EF4-FFF2-40B4-BE49-F238E27FC236}">
              <a16:creationId xmlns:a16="http://schemas.microsoft.com/office/drawing/2014/main" id="{00000000-0008-0000-0300-00000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22" name="TextBox 1">
          <a:extLst>
            <a:ext uri="{FF2B5EF4-FFF2-40B4-BE49-F238E27FC236}">
              <a16:creationId xmlns:a16="http://schemas.microsoft.com/office/drawing/2014/main" id="{00000000-0008-0000-0300-00000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23" name="TextBox 1">
          <a:extLst>
            <a:ext uri="{FF2B5EF4-FFF2-40B4-BE49-F238E27FC236}">
              <a16:creationId xmlns:a16="http://schemas.microsoft.com/office/drawing/2014/main" id="{00000000-0008-0000-0300-00000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24" name="TextBox 1">
          <a:extLst>
            <a:ext uri="{FF2B5EF4-FFF2-40B4-BE49-F238E27FC236}">
              <a16:creationId xmlns:a16="http://schemas.microsoft.com/office/drawing/2014/main" id="{00000000-0008-0000-0300-00001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25" name="TextBox 1">
          <a:extLst>
            <a:ext uri="{FF2B5EF4-FFF2-40B4-BE49-F238E27FC236}">
              <a16:creationId xmlns:a16="http://schemas.microsoft.com/office/drawing/2014/main" id="{00000000-0008-0000-0300-00001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26" name="TextBox 1">
          <a:extLst>
            <a:ext uri="{FF2B5EF4-FFF2-40B4-BE49-F238E27FC236}">
              <a16:creationId xmlns:a16="http://schemas.microsoft.com/office/drawing/2014/main" id="{00000000-0008-0000-0300-00001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27" name="TextBox 1">
          <a:extLst>
            <a:ext uri="{FF2B5EF4-FFF2-40B4-BE49-F238E27FC236}">
              <a16:creationId xmlns:a16="http://schemas.microsoft.com/office/drawing/2014/main" id="{00000000-0008-0000-0300-00001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28" name="TextBox 1">
          <a:extLst>
            <a:ext uri="{FF2B5EF4-FFF2-40B4-BE49-F238E27FC236}">
              <a16:creationId xmlns:a16="http://schemas.microsoft.com/office/drawing/2014/main" id="{00000000-0008-0000-0300-00001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29" name="TextBox 1">
          <a:extLst>
            <a:ext uri="{FF2B5EF4-FFF2-40B4-BE49-F238E27FC236}">
              <a16:creationId xmlns:a16="http://schemas.microsoft.com/office/drawing/2014/main" id="{00000000-0008-0000-0300-00001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30" name="TextBox 1">
          <a:extLst>
            <a:ext uri="{FF2B5EF4-FFF2-40B4-BE49-F238E27FC236}">
              <a16:creationId xmlns:a16="http://schemas.microsoft.com/office/drawing/2014/main" id="{00000000-0008-0000-0300-00001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31" name="TextBox 1">
          <a:extLst>
            <a:ext uri="{FF2B5EF4-FFF2-40B4-BE49-F238E27FC236}">
              <a16:creationId xmlns:a16="http://schemas.microsoft.com/office/drawing/2014/main" id="{00000000-0008-0000-0300-00001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32" name="TextBox 1">
          <a:extLst>
            <a:ext uri="{FF2B5EF4-FFF2-40B4-BE49-F238E27FC236}">
              <a16:creationId xmlns:a16="http://schemas.microsoft.com/office/drawing/2014/main" id="{00000000-0008-0000-0300-00001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33" name="TextBox 1">
          <a:extLst>
            <a:ext uri="{FF2B5EF4-FFF2-40B4-BE49-F238E27FC236}">
              <a16:creationId xmlns:a16="http://schemas.microsoft.com/office/drawing/2014/main" id="{00000000-0008-0000-0300-00001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34" name="TextBox 1">
          <a:extLst>
            <a:ext uri="{FF2B5EF4-FFF2-40B4-BE49-F238E27FC236}">
              <a16:creationId xmlns:a16="http://schemas.microsoft.com/office/drawing/2014/main" id="{00000000-0008-0000-0300-00001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35" name="TextBox 1">
          <a:extLst>
            <a:ext uri="{FF2B5EF4-FFF2-40B4-BE49-F238E27FC236}">
              <a16:creationId xmlns:a16="http://schemas.microsoft.com/office/drawing/2014/main" id="{00000000-0008-0000-0300-00001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36" name="TextBox 1">
          <a:extLst>
            <a:ext uri="{FF2B5EF4-FFF2-40B4-BE49-F238E27FC236}">
              <a16:creationId xmlns:a16="http://schemas.microsoft.com/office/drawing/2014/main" id="{00000000-0008-0000-0300-00001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37" name="TextBox 1">
          <a:extLst>
            <a:ext uri="{FF2B5EF4-FFF2-40B4-BE49-F238E27FC236}">
              <a16:creationId xmlns:a16="http://schemas.microsoft.com/office/drawing/2014/main" id="{00000000-0008-0000-0300-00001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38" name="TextBox 1">
          <a:extLst>
            <a:ext uri="{FF2B5EF4-FFF2-40B4-BE49-F238E27FC236}">
              <a16:creationId xmlns:a16="http://schemas.microsoft.com/office/drawing/2014/main" id="{00000000-0008-0000-0300-00001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39" name="TextBox 11">
          <a:extLst>
            <a:ext uri="{FF2B5EF4-FFF2-40B4-BE49-F238E27FC236}">
              <a16:creationId xmlns:a16="http://schemas.microsoft.com/office/drawing/2014/main" id="{00000000-0008-0000-0300-00001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40" name="TextBox 1">
          <a:extLst>
            <a:ext uri="{FF2B5EF4-FFF2-40B4-BE49-F238E27FC236}">
              <a16:creationId xmlns:a16="http://schemas.microsoft.com/office/drawing/2014/main" id="{00000000-0008-0000-0300-00002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41" name="TextBox 1">
          <a:extLst>
            <a:ext uri="{FF2B5EF4-FFF2-40B4-BE49-F238E27FC236}">
              <a16:creationId xmlns:a16="http://schemas.microsoft.com/office/drawing/2014/main" id="{00000000-0008-0000-0300-00002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42" name="TextBox 1">
          <a:extLst>
            <a:ext uri="{FF2B5EF4-FFF2-40B4-BE49-F238E27FC236}">
              <a16:creationId xmlns:a16="http://schemas.microsoft.com/office/drawing/2014/main" id="{00000000-0008-0000-0300-00002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43" name="TextBox 1">
          <a:extLst>
            <a:ext uri="{FF2B5EF4-FFF2-40B4-BE49-F238E27FC236}">
              <a16:creationId xmlns:a16="http://schemas.microsoft.com/office/drawing/2014/main" id="{00000000-0008-0000-0300-00002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44" name="TextBox 1">
          <a:extLst>
            <a:ext uri="{FF2B5EF4-FFF2-40B4-BE49-F238E27FC236}">
              <a16:creationId xmlns:a16="http://schemas.microsoft.com/office/drawing/2014/main" id="{00000000-0008-0000-0300-00002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45" name="TextBox 1">
          <a:extLst>
            <a:ext uri="{FF2B5EF4-FFF2-40B4-BE49-F238E27FC236}">
              <a16:creationId xmlns:a16="http://schemas.microsoft.com/office/drawing/2014/main" id="{00000000-0008-0000-0300-00002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46" name="TextBox 1">
          <a:extLst>
            <a:ext uri="{FF2B5EF4-FFF2-40B4-BE49-F238E27FC236}">
              <a16:creationId xmlns:a16="http://schemas.microsoft.com/office/drawing/2014/main" id="{00000000-0008-0000-0300-00002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47" name="TextBox 1">
          <a:extLst>
            <a:ext uri="{FF2B5EF4-FFF2-40B4-BE49-F238E27FC236}">
              <a16:creationId xmlns:a16="http://schemas.microsoft.com/office/drawing/2014/main" id="{00000000-0008-0000-0300-00002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48" name="TextBox 1">
          <a:extLst>
            <a:ext uri="{FF2B5EF4-FFF2-40B4-BE49-F238E27FC236}">
              <a16:creationId xmlns:a16="http://schemas.microsoft.com/office/drawing/2014/main" id="{00000000-0008-0000-0300-00002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49" name="TextBox 1">
          <a:extLst>
            <a:ext uri="{FF2B5EF4-FFF2-40B4-BE49-F238E27FC236}">
              <a16:creationId xmlns:a16="http://schemas.microsoft.com/office/drawing/2014/main" id="{00000000-0008-0000-0300-00002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50" name="TextBox 1">
          <a:extLst>
            <a:ext uri="{FF2B5EF4-FFF2-40B4-BE49-F238E27FC236}">
              <a16:creationId xmlns:a16="http://schemas.microsoft.com/office/drawing/2014/main" id="{00000000-0008-0000-0300-00002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51" name="TextBox 1">
          <a:extLst>
            <a:ext uri="{FF2B5EF4-FFF2-40B4-BE49-F238E27FC236}">
              <a16:creationId xmlns:a16="http://schemas.microsoft.com/office/drawing/2014/main" id="{00000000-0008-0000-0300-00002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52" name="TextBox 1">
          <a:extLst>
            <a:ext uri="{FF2B5EF4-FFF2-40B4-BE49-F238E27FC236}">
              <a16:creationId xmlns:a16="http://schemas.microsoft.com/office/drawing/2014/main" id="{00000000-0008-0000-0300-00002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53" name="TextBox 1">
          <a:extLst>
            <a:ext uri="{FF2B5EF4-FFF2-40B4-BE49-F238E27FC236}">
              <a16:creationId xmlns:a16="http://schemas.microsoft.com/office/drawing/2014/main" id="{00000000-0008-0000-0300-00002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54" name="TextBox 1">
          <a:extLst>
            <a:ext uri="{FF2B5EF4-FFF2-40B4-BE49-F238E27FC236}">
              <a16:creationId xmlns:a16="http://schemas.microsoft.com/office/drawing/2014/main" id="{00000000-0008-0000-0300-00002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55" name="TextBox 1">
          <a:extLst>
            <a:ext uri="{FF2B5EF4-FFF2-40B4-BE49-F238E27FC236}">
              <a16:creationId xmlns:a16="http://schemas.microsoft.com/office/drawing/2014/main" id="{00000000-0008-0000-0300-00002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56" name="TextBox 1">
          <a:extLst>
            <a:ext uri="{FF2B5EF4-FFF2-40B4-BE49-F238E27FC236}">
              <a16:creationId xmlns:a16="http://schemas.microsoft.com/office/drawing/2014/main" id="{00000000-0008-0000-0300-00003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57" name="TextBox 1">
          <a:extLst>
            <a:ext uri="{FF2B5EF4-FFF2-40B4-BE49-F238E27FC236}">
              <a16:creationId xmlns:a16="http://schemas.microsoft.com/office/drawing/2014/main" id="{00000000-0008-0000-0300-00003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58" name="TextBox 11">
          <a:extLst>
            <a:ext uri="{FF2B5EF4-FFF2-40B4-BE49-F238E27FC236}">
              <a16:creationId xmlns:a16="http://schemas.microsoft.com/office/drawing/2014/main" id="{00000000-0008-0000-0300-00003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59" name="TextBox 1">
          <a:extLst>
            <a:ext uri="{FF2B5EF4-FFF2-40B4-BE49-F238E27FC236}">
              <a16:creationId xmlns:a16="http://schemas.microsoft.com/office/drawing/2014/main" id="{00000000-0008-0000-0300-00003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60" name="TextBox 1">
          <a:extLst>
            <a:ext uri="{FF2B5EF4-FFF2-40B4-BE49-F238E27FC236}">
              <a16:creationId xmlns:a16="http://schemas.microsoft.com/office/drawing/2014/main" id="{00000000-0008-0000-0300-00003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61" name="TextBox 1">
          <a:extLst>
            <a:ext uri="{FF2B5EF4-FFF2-40B4-BE49-F238E27FC236}">
              <a16:creationId xmlns:a16="http://schemas.microsoft.com/office/drawing/2014/main" id="{00000000-0008-0000-0300-00003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62" name="TextBox 1">
          <a:extLst>
            <a:ext uri="{FF2B5EF4-FFF2-40B4-BE49-F238E27FC236}">
              <a16:creationId xmlns:a16="http://schemas.microsoft.com/office/drawing/2014/main" id="{00000000-0008-0000-0300-00003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63" name="TextBox 1">
          <a:extLst>
            <a:ext uri="{FF2B5EF4-FFF2-40B4-BE49-F238E27FC236}">
              <a16:creationId xmlns:a16="http://schemas.microsoft.com/office/drawing/2014/main" id="{00000000-0008-0000-0300-00003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64" name="TextBox 1">
          <a:extLst>
            <a:ext uri="{FF2B5EF4-FFF2-40B4-BE49-F238E27FC236}">
              <a16:creationId xmlns:a16="http://schemas.microsoft.com/office/drawing/2014/main" id="{00000000-0008-0000-0300-00003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65" name="TextBox 1">
          <a:extLst>
            <a:ext uri="{FF2B5EF4-FFF2-40B4-BE49-F238E27FC236}">
              <a16:creationId xmlns:a16="http://schemas.microsoft.com/office/drawing/2014/main" id="{00000000-0008-0000-0300-00003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66" name="TextBox 1">
          <a:extLst>
            <a:ext uri="{FF2B5EF4-FFF2-40B4-BE49-F238E27FC236}">
              <a16:creationId xmlns:a16="http://schemas.microsoft.com/office/drawing/2014/main" id="{00000000-0008-0000-0300-00003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67" name="TextBox 1">
          <a:extLst>
            <a:ext uri="{FF2B5EF4-FFF2-40B4-BE49-F238E27FC236}">
              <a16:creationId xmlns:a16="http://schemas.microsoft.com/office/drawing/2014/main" id="{00000000-0008-0000-0300-00003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68" name="TextBox 1">
          <a:extLst>
            <a:ext uri="{FF2B5EF4-FFF2-40B4-BE49-F238E27FC236}">
              <a16:creationId xmlns:a16="http://schemas.microsoft.com/office/drawing/2014/main" id="{00000000-0008-0000-0300-00003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69" name="TextBox 1">
          <a:extLst>
            <a:ext uri="{FF2B5EF4-FFF2-40B4-BE49-F238E27FC236}">
              <a16:creationId xmlns:a16="http://schemas.microsoft.com/office/drawing/2014/main" id="{00000000-0008-0000-0300-00003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70" name="TextBox 1">
          <a:extLst>
            <a:ext uri="{FF2B5EF4-FFF2-40B4-BE49-F238E27FC236}">
              <a16:creationId xmlns:a16="http://schemas.microsoft.com/office/drawing/2014/main" id="{00000000-0008-0000-0300-00003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71" name="TextBox 1">
          <a:extLst>
            <a:ext uri="{FF2B5EF4-FFF2-40B4-BE49-F238E27FC236}">
              <a16:creationId xmlns:a16="http://schemas.microsoft.com/office/drawing/2014/main" id="{00000000-0008-0000-0300-00003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72" name="TextBox 1">
          <a:extLst>
            <a:ext uri="{FF2B5EF4-FFF2-40B4-BE49-F238E27FC236}">
              <a16:creationId xmlns:a16="http://schemas.microsoft.com/office/drawing/2014/main" id="{00000000-0008-0000-0300-00004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73" name="TextBox 1">
          <a:extLst>
            <a:ext uri="{FF2B5EF4-FFF2-40B4-BE49-F238E27FC236}">
              <a16:creationId xmlns:a16="http://schemas.microsoft.com/office/drawing/2014/main" id="{00000000-0008-0000-0300-00004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74" name="TextBox 1">
          <a:extLst>
            <a:ext uri="{FF2B5EF4-FFF2-40B4-BE49-F238E27FC236}">
              <a16:creationId xmlns:a16="http://schemas.microsoft.com/office/drawing/2014/main" id="{00000000-0008-0000-0300-00004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75" name="TextBox 1">
          <a:extLst>
            <a:ext uri="{FF2B5EF4-FFF2-40B4-BE49-F238E27FC236}">
              <a16:creationId xmlns:a16="http://schemas.microsoft.com/office/drawing/2014/main" id="{00000000-0008-0000-0300-00004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76" name="TextBox 1">
          <a:extLst>
            <a:ext uri="{FF2B5EF4-FFF2-40B4-BE49-F238E27FC236}">
              <a16:creationId xmlns:a16="http://schemas.microsoft.com/office/drawing/2014/main" id="{00000000-0008-0000-0300-00004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77" name="TextBox 1">
          <a:extLst>
            <a:ext uri="{FF2B5EF4-FFF2-40B4-BE49-F238E27FC236}">
              <a16:creationId xmlns:a16="http://schemas.microsoft.com/office/drawing/2014/main" id="{00000000-0008-0000-0300-00004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78" name="TextBox 11">
          <a:extLst>
            <a:ext uri="{FF2B5EF4-FFF2-40B4-BE49-F238E27FC236}">
              <a16:creationId xmlns:a16="http://schemas.microsoft.com/office/drawing/2014/main" id="{00000000-0008-0000-0300-00004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79" name="TextBox 1">
          <a:extLst>
            <a:ext uri="{FF2B5EF4-FFF2-40B4-BE49-F238E27FC236}">
              <a16:creationId xmlns:a16="http://schemas.microsoft.com/office/drawing/2014/main" id="{00000000-0008-0000-0300-00004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80" name="TextBox 1">
          <a:extLst>
            <a:ext uri="{FF2B5EF4-FFF2-40B4-BE49-F238E27FC236}">
              <a16:creationId xmlns:a16="http://schemas.microsoft.com/office/drawing/2014/main" id="{00000000-0008-0000-0300-00004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81" name="TextBox 1">
          <a:extLst>
            <a:ext uri="{FF2B5EF4-FFF2-40B4-BE49-F238E27FC236}">
              <a16:creationId xmlns:a16="http://schemas.microsoft.com/office/drawing/2014/main" id="{00000000-0008-0000-0300-00004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82" name="TextBox 1">
          <a:extLst>
            <a:ext uri="{FF2B5EF4-FFF2-40B4-BE49-F238E27FC236}">
              <a16:creationId xmlns:a16="http://schemas.microsoft.com/office/drawing/2014/main" id="{00000000-0008-0000-0300-00004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83" name="TextBox 1">
          <a:extLst>
            <a:ext uri="{FF2B5EF4-FFF2-40B4-BE49-F238E27FC236}">
              <a16:creationId xmlns:a16="http://schemas.microsoft.com/office/drawing/2014/main" id="{00000000-0008-0000-0300-00004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84" name="TextBox 1">
          <a:extLst>
            <a:ext uri="{FF2B5EF4-FFF2-40B4-BE49-F238E27FC236}">
              <a16:creationId xmlns:a16="http://schemas.microsoft.com/office/drawing/2014/main" id="{00000000-0008-0000-0300-00004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85" name="TextBox 1">
          <a:extLst>
            <a:ext uri="{FF2B5EF4-FFF2-40B4-BE49-F238E27FC236}">
              <a16:creationId xmlns:a16="http://schemas.microsoft.com/office/drawing/2014/main" id="{00000000-0008-0000-0300-00004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86" name="TextBox 1">
          <a:extLst>
            <a:ext uri="{FF2B5EF4-FFF2-40B4-BE49-F238E27FC236}">
              <a16:creationId xmlns:a16="http://schemas.microsoft.com/office/drawing/2014/main" id="{00000000-0008-0000-0300-00004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87" name="TextBox 1">
          <a:extLst>
            <a:ext uri="{FF2B5EF4-FFF2-40B4-BE49-F238E27FC236}">
              <a16:creationId xmlns:a16="http://schemas.microsoft.com/office/drawing/2014/main" id="{00000000-0008-0000-0300-00004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88" name="TextBox 1">
          <a:extLst>
            <a:ext uri="{FF2B5EF4-FFF2-40B4-BE49-F238E27FC236}">
              <a16:creationId xmlns:a16="http://schemas.microsoft.com/office/drawing/2014/main" id="{00000000-0008-0000-0300-00005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89" name="TextBox 1">
          <a:extLst>
            <a:ext uri="{FF2B5EF4-FFF2-40B4-BE49-F238E27FC236}">
              <a16:creationId xmlns:a16="http://schemas.microsoft.com/office/drawing/2014/main" id="{00000000-0008-0000-0300-00005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90" name="TextBox 1">
          <a:extLst>
            <a:ext uri="{FF2B5EF4-FFF2-40B4-BE49-F238E27FC236}">
              <a16:creationId xmlns:a16="http://schemas.microsoft.com/office/drawing/2014/main" id="{00000000-0008-0000-0300-00005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91" name="TextBox 1">
          <a:extLst>
            <a:ext uri="{FF2B5EF4-FFF2-40B4-BE49-F238E27FC236}">
              <a16:creationId xmlns:a16="http://schemas.microsoft.com/office/drawing/2014/main" id="{00000000-0008-0000-0300-00005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92" name="TextBox 1">
          <a:extLst>
            <a:ext uri="{FF2B5EF4-FFF2-40B4-BE49-F238E27FC236}">
              <a16:creationId xmlns:a16="http://schemas.microsoft.com/office/drawing/2014/main" id="{00000000-0008-0000-0300-00005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93" name="TextBox 1">
          <a:extLst>
            <a:ext uri="{FF2B5EF4-FFF2-40B4-BE49-F238E27FC236}">
              <a16:creationId xmlns:a16="http://schemas.microsoft.com/office/drawing/2014/main" id="{00000000-0008-0000-0300-00005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94" name="TextBox 1">
          <a:extLst>
            <a:ext uri="{FF2B5EF4-FFF2-40B4-BE49-F238E27FC236}">
              <a16:creationId xmlns:a16="http://schemas.microsoft.com/office/drawing/2014/main" id="{00000000-0008-0000-0300-00005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95" name="TextBox 1">
          <a:extLst>
            <a:ext uri="{FF2B5EF4-FFF2-40B4-BE49-F238E27FC236}">
              <a16:creationId xmlns:a16="http://schemas.microsoft.com/office/drawing/2014/main" id="{00000000-0008-0000-0300-00005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96" name="TextBox 1">
          <a:extLst>
            <a:ext uri="{FF2B5EF4-FFF2-40B4-BE49-F238E27FC236}">
              <a16:creationId xmlns:a16="http://schemas.microsoft.com/office/drawing/2014/main" id="{00000000-0008-0000-0300-00005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97" name="TextBox 11096">
          <a:extLst>
            <a:ext uri="{FF2B5EF4-FFF2-40B4-BE49-F238E27FC236}">
              <a16:creationId xmlns:a16="http://schemas.microsoft.com/office/drawing/2014/main" id="{00000000-0008-0000-0300-00005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98" name="TextBox 1">
          <a:extLst>
            <a:ext uri="{FF2B5EF4-FFF2-40B4-BE49-F238E27FC236}">
              <a16:creationId xmlns:a16="http://schemas.microsoft.com/office/drawing/2014/main" id="{00000000-0008-0000-0300-00005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099" name="TextBox 1">
          <a:extLst>
            <a:ext uri="{FF2B5EF4-FFF2-40B4-BE49-F238E27FC236}">
              <a16:creationId xmlns:a16="http://schemas.microsoft.com/office/drawing/2014/main" id="{00000000-0008-0000-0300-00005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00" name="TextBox 1">
          <a:extLst>
            <a:ext uri="{FF2B5EF4-FFF2-40B4-BE49-F238E27FC236}">
              <a16:creationId xmlns:a16="http://schemas.microsoft.com/office/drawing/2014/main" id="{00000000-0008-0000-0300-00005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01" name="TextBox 1">
          <a:extLst>
            <a:ext uri="{FF2B5EF4-FFF2-40B4-BE49-F238E27FC236}">
              <a16:creationId xmlns:a16="http://schemas.microsoft.com/office/drawing/2014/main" id="{00000000-0008-0000-0300-00005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02" name="TextBox 1">
          <a:extLst>
            <a:ext uri="{FF2B5EF4-FFF2-40B4-BE49-F238E27FC236}">
              <a16:creationId xmlns:a16="http://schemas.microsoft.com/office/drawing/2014/main" id="{00000000-0008-0000-0300-00005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03" name="TextBox 1">
          <a:extLst>
            <a:ext uri="{FF2B5EF4-FFF2-40B4-BE49-F238E27FC236}">
              <a16:creationId xmlns:a16="http://schemas.microsoft.com/office/drawing/2014/main" id="{00000000-0008-0000-0300-00005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04" name="TextBox 1">
          <a:extLst>
            <a:ext uri="{FF2B5EF4-FFF2-40B4-BE49-F238E27FC236}">
              <a16:creationId xmlns:a16="http://schemas.microsoft.com/office/drawing/2014/main" id="{00000000-0008-0000-0300-00006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05" name="TextBox 1">
          <a:extLst>
            <a:ext uri="{FF2B5EF4-FFF2-40B4-BE49-F238E27FC236}">
              <a16:creationId xmlns:a16="http://schemas.microsoft.com/office/drawing/2014/main" id="{00000000-0008-0000-0300-00006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06" name="TextBox 1">
          <a:extLst>
            <a:ext uri="{FF2B5EF4-FFF2-40B4-BE49-F238E27FC236}">
              <a16:creationId xmlns:a16="http://schemas.microsoft.com/office/drawing/2014/main" id="{00000000-0008-0000-0300-00006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07" name="TextBox 1">
          <a:extLst>
            <a:ext uri="{FF2B5EF4-FFF2-40B4-BE49-F238E27FC236}">
              <a16:creationId xmlns:a16="http://schemas.microsoft.com/office/drawing/2014/main" id="{00000000-0008-0000-0300-00006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08" name="TextBox 1">
          <a:extLst>
            <a:ext uri="{FF2B5EF4-FFF2-40B4-BE49-F238E27FC236}">
              <a16:creationId xmlns:a16="http://schemas.microsoft.com/office/drawing/2014/main" id="{00000000-0008-0000-0300-00006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09" name="TextBox 1">
          <a:extLst>
            <a:ext uri="{FF2B5EF4-FFF2-40B4-BE49-F238E27FC236}">
              <a16:creationId xmlns:a16="http://schemas.microsoft.com/office/drawing/2014/main" id="{00000000-0008-0000-0300-00006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10" name="TextBox 1">
          <a:extLst>
            <a:ext uri="{FF2B5EF4-FFF2-40B4-BE49-F238E27FC236}">
              <a16:creationId xmlns:a16="http://schemas.microsoft.com/office/drawing/2014/main" id="{00000000-0008-0000-0300-00006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11" name="TextBox 1">
          <a:extLst>
            <a:ext uri="{FF2B5EF4-FFF2-40B4-BE49-F238E27FC236}">
              <a16:creationId xmlns:a16="http://schemas.microsoft.com/office/drawing/2014/main" id="{00000000-0008-0000-0300-00006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12" name="TextBox 1">
          <a:extLst>
            <a:ext uri="{FF2B5EF4-FFF2-40B4-BE49-F238E27FC236}">
              <a16:creationId xmlns:a16="http://schemas.microsoft.com/office/drawing/2014/main" id="{00000000-0008-0000-0300-00006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13" name="TextBox 1">
          <a:extLst>
            <a:ext uri="{FF2B5EF4-FFF2-40B4-BE49-F238E27FC236}">
              <a16:creationId xmlns:a16="http://schemas.microsoft.com/office/drawing/2014/main" id="{00000000-0008-0000-0300-00006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14" name="TextBox 1">
          <a:extLst>
            <a:ext uri="{FF2B5EF4-FFF2-40B4-BE49-F238E27FC236}">
              <a16:creationId xmlns:a16="http://schemas.microsoft.com/office/drawing/2014/main" id="{00000000-0008-0000-0300-00006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15" name="TextBox 1">
          <a:extLst>
            <a:ext uri="{FF2B5EF4-FFF2-40B4-BE49-F238E27FC236}">
              <a16:creationId xmlns:a16="http://schemas.microsoft.com/office/drawing/2014/main" id="{00000000-0008-0000-0300-00006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16" name="TextBox 1">
          <a:extLst>
            <a:ext uri="{FF2B5EF4-FFF2-40B4-BE49-F238E27FC236}">
              <a16:creationId xmlns:a16="http://schemas.microsoft.com/office/drawing/2014/main" id="{00000000-0008-0000-0300-00006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17" name="TextBox 11">
          <a:extLst>
            <a:ext uri="{FF2B5EF4-FFF2-40B4-BE49-F238E27FC236}">
              <a16:creationId xmlns:a16="http://schemas.microsoft.com/office/drawing/2014/main" id="{00000000-0008-0000-0300-00006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18" name="TextBox 1">
          <a:extLst>
            <a:ext uri="{FF2B5EF4-FFF2-40B4-BE49-F238E27FC236}">
              <a16:creationId xmlns:a16="http://schemas.microsoft.com/office/drawing/2014/main" id="{00000000-0008-0000-0300-00006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19" name="TextBox 1">
          <a:extLst>
            <a:ext uri="{FF2B5EF4-FFF2-40B4-BE49-F238E27FC236}">
              <a16:creationId xmlns:a16="http://schemas.microsoft.com/office/drawing/2014/main" id="{00000000-0008-0000-0300-00006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20" name="TextBox 1">
          <a:extLst>
            <a:ext uri="{FF2B5EF4-FFF2-40B4-BE49-F238E27FC236}">
              <a16:creationId xmlns:a16="http://schemas.microsoft.com/office/drawing/2014/main" id="{00000000-0008-0000-0300-00007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21" name="TextBox 1">
          <a:extLst>
            <a:ext uri="{FF2B5EF4-FFF2-40B4-BE49-F238E27FC236}">
              <a16:creationId xmlns:a16="http://schemas.microsoft.com/office/drawing/2014/main" id="{00000000-0008-0000-0300-00007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22" name="TextBox 1">
          <a:extLst>
            <a:ext uri="{FF2B5EF4-FFF2-40B4-BE49-F238E27FC236}">
              <a16:creationId xmlns:a16="http://schemas.microsoft.com/office/drawing/2014/main" id="{00000000-0008-0000-0300-00007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23" name="TextBox 1">
          <a:extLst>
            <a:ext uri="{FF2B5EF4-FFF2-40B4-BE49-F238E27FC236}">
              <a16:creationId xmlns:a16="http://schemas.microsoft.com/office/drawing/2014/main" id="{00000000-0008-0000-0300-00007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24" name="TextBox 1">
          <a:extLst>
            <a:ext uri="{FF2B5EF4-FFF2-40B4-BE49-F238E27FC236}">
              <a16:creationId xmlns:a16="http://schemas.microsoft.com/office/drawing/2014/main" id="{00000000-0008-0000-0300-00007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25" name="TextBox 1">
          <a:extLst>
            <a:ext uri="{FF2B5EF4-FFF2-40B4-BE49-F238E27FC236}">
              <a16:creationId xmlns:a16="http://schemas.microsoft.com/office/drawing/2014/main" id="{00000000-0008-0000-0300-00007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26" name="TextBox 1">
          <a:extLst>
            <a:ext uri="{FF2B5EF4-FFF2-40B4-BE49-F238E27FC236}">
              <a16:creationId xmlns:a16="http://schemas.microsoft.com/office/drawing/2014/main" id="{00000000-0008-0000-0300-00007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27" name="TextBox 1">
          <a:extLst>
            <a:ext uri="{FF2B5EF4-FFF2-40B4-BE49-F238E27FC236}">
              <a16:creationId xmlns:a16="http://schemas.microsoft.com/office/drawing/2014/main" id="{00000000-0008-0000-0300-00007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28" name="TextBox 1">
          <a:extLst>
            <a:ext uri="{FF2B5EF4-FFF2-40B4-BE49-F238E27FC236}">
              <a16:creationId xmlns:a16="http://schemas.microsoft.com/office/drawing/2014/main" id="{00000000-0008-0000-0300-00007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29" name="TextBox 1">
          <a:extLst>
            <a:ext uri="{FF2B5EF4-FFF2-40B4-BE49-F238E27FC236}">
              <a16:creationId xmlns:a16="http://schemas.microsoft.com/office/drawing/2014/main" id="{00000000-0008-0000-0300-00007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30" name="TextBox 1">
          <a:extLst>
            <a:ext uri="{FF2B5EF4-FFF2-40B4-BE49-F238E27FC236}">
              <a16:creationId xmlns:a16="http://schemas.microsoft.com/office/drawing/2014/main" id="{00000000-0008-0000-0300-00007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31" name="TextBox 1">
          <a:extLst>
            <a:ext uri="{FF2B5EF4-FFF2-40B4-BE49-F238E27FC236}">
              <a16:creationId xmlns:a16="http://schemas.microsoft.com/office/drawing/2014/main" id="{00000000-0008-0000-0300-00007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32" name="TextBox 1">
          <a:extLst>
            <a:ext uri="{FF2B5EF4-FFF2-40B4-BE49-F238E27FC236}">
              <a16:creationId xmlns:a16="http://schemas.microsoft.com/office/drawing/2014/main" id="{00000000-0008-0000-0300-00007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33" name="TextBox 1">
          <a:extLst>
            <a:ext uri="{FF2B5EF4-FFF2-40B4-BE49-F238E27FC236}">
              <a16:creationId xmlns:a16="http://schemas.microsoft.com/office/drawing/2014/main" id="{00000000-0008-0000-0300-00007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34" name="TextBox 1">
          <a:extLst>
            <a:ext uri="{FF2B5EF4-FFF2-40B4-BE49-F238E27FC236}">
              <a16:creationId xmlns:a16="http://schemas.microsoft.com/office/drawing/2014/main" id="{00000000-0008-0000-0300-00007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35" name="TextBox 1">
          <a:extLst>
            <a:ext uri="{FF2B5EF4-FFF2-40B4-BE49-F238E27FC236}">
              <a16:creationId xmlns:a16="http://schemas.microsoft.com/office/drawing/2014/main" id="{00000000-0008-0000-0300-00007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36" name="TextBox 11">
          <a:extLst>
            <a:ext uri="{FF2B5EF4-FFF2-40B4-BE49-F238E27FC236}">
              <a16:creationId xmlns:a16="http://schemas.microsoft.com/office/drawing/2014/main" id="{00000000-0008-0000-0300-00008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37" name="TextBox 1">
          <a:extLst>
            <a:ext uri="{FF2B5EF4-FFF2-40B4-BE49-F238E27FC236}">
              <a16:creationId xmlns:a16="http://schemas.microsoft.com/office/drawing/2014/main" id="{00000000-0008-0000-0300-00008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38" name="TextBox 1">
          <a:extLst>
            <a:ext uri="{FF2B5EF4-FFF2-40B4-BE49-F238E27FC236}">
              <a16:creationId xmlns:a16="http://schemas.microsoft.com/office/drawing/2014/main" id="{00000000-0008-0000-0300-00008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39" name="TextBox 1">
          <a:extLst>
            <a:ext uri="{FF2B5EF4-FFF2-40B4-BE49-F238E27FC236}">
              <a16:creationId xmlns:a16="http://schemas.microsoft.com/office/drawing/2014/main" id="{00000000-0008-0000-0300-00008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40" name="TextBox 1">
          <a:extLst>
            <a:ext uri="{FF2B5EF4-FFF2-40B4-BE49-F238E27FC236}">
              <a16:creationId xmlns:a16="http://schemas.microsoft.com/office/drawing/2014/main" id="{00000000-0008-0000-0300-00008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41" name="TextBox 1">
          <a:extLst>
            <a:ext uri="{FF2B5EF4-FFF2-40B4-BE49-F238E27FC236}">
              <a16:creationId xmlns:a16="http://schemas.microsoft.com/office/drawing/2014/main" id="{00000000-0008-0000-0300-00008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42" name="TextBox 1">
          <a:extLst>
            <a:ext uri="{FF2B5EF4-FFF2-40B4-BE49-F238E27FC236}">
              <a16:creationId xmlns:a16="http://schemas.microsoft.com/office/drawing/2014/main" id="{00000000-0008-0000-0300-00008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43" name="TextBox 1">
          <a:extLst>
            <a:ext uri="{FF2B5EF4-FFF2-40B4-BE49-F238E27FC236}">
              <a16:creationId xmlns:a16="http://schemas.microsoft.com/office/drawing/2014/main" id="{00000000-0008-0000-0300-00008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44" name="TextBox 1">
          <a:extLst>
            <a:ext uri="{FF2B5EF4-FFF2-40B4-BE49-F238E27FC236}">
              <a16:creationId xmlns:a16="http://schemas.microsoft.com/office/drawing/2014/main" id="{00000000-0008-0000-0300-00008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45" name="TextBox 1">
          <a:extLst>
            <a:ext uri="{FF2B5EF4-FFF2-40B4-BE49-F238E27FC236}">
              <a16:creationId xmlns:a16="http://schemas.microsoft.com/office/drawing/2014/main" id="{00000000-0008-0000-0300-00008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46" name="TextBox 1">
          <a:extLst>
            <a:ext uri="{FF2B5EF4-FFF2-40B4-BE49-F238E27FC236}">
              <a16:creationId xmlns:a16="http://schemas.microsoft.com/office/drawing/2014/main" id="{00000000-0008-0000-0300-00008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47" name="TextBox 1">
          <a:extLst>
            <a:ext uri="{FF2B5EF4-FFF2-40B4-BE49-F238E27FC236}">
              <a16:creationId xmlns:a16="http://schemas.microsoft.com/office/drawing/2014/main" id="{00000000-0008-0000-0300-00008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48" name="TextBox 1">
          <a:extLst>
            <a:ext uri="{FF2B5EF4-FFF2-40B4-BE49-F238E27FC236}">
              <a16:creationId xmlns:a16="http://schemas.microsoft.com/office/drawing/2014/main" id="{00000000-0008-0000-0300-00008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49" name="TextBox 1">
          <a:extLst>
            <a:ext uri="{FF2B5EF4-FFF2-40B4-BE49-F238E27FC236}">
              <a16:creationId xmlns:a16="http://schemas.microsoft.com/office/drawing/2014/main" id="{00000000-0008-0000-0300-00008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50" name="TextBox 1">
          <a:extLst>
            <a:ext uri="{FF2B5EF4-FFF2-40B4-BE49-F238E27FC236}">
              <a16:creationId xmlns:a16="http://schemas.microsoft.com/office/drawing/2014/main" id="{00000000-0008-0000-0300-00008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51" name="TextBox 1">
          <a:extLst>
            <a:ext uri="{FF2B5EF4-FFF2-40B4-BE49-F238E27FC236}">
              <a16:creationId xmlns:a16="http://schemas.microsoft.com/office/drawing/2014/main" id="{00000000-0008-0000-0300-00008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52" name="TextBox 1">
          <a:extLst>
            <a:ext uri="{FF2B5EF4-FFF2-40B4-BE49-F238E27FC236}">
              <a16:creationId xmlns:a16="http://schemas.microsoft.com/office/drawing/2014/main" id="{00000000-0008-0000-0300-00009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53" name="TextBox 1">
          <a:extLst>
            <a:ext uri="{FF2B5EF4-FFF2-40B4-BE49-F238E27FC236}">
              <a16:creationId xmlns:a16="http://schemas.microsoft.com/office/drawing/2014/main" id="{00000000-0008-0000-0300-00009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54" name="TextBox 1">
          <a:extLst>
            <a:ext uri="{FF2B5EF4-FFF2-40B4-BE49-F238E27FC236}">
              <a16:creationId xmlns:a16="http://schemas.microsoft.com/office/drawing/2014/main" id="{00000000-0008-0000-0300-00009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55" name="TextBox 11">
          <a:extLst>
            <a:ext uri="{FF2B5EF4-FFF2-40B4-BE49-F238E27FC236}">
              <a16:creationId xmlns:a16="http://schemas.microsoft.com/office/drawing/2014/main" id="{00000000-0008-0000-0300-00009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56" name="TextBox 1">
          <a:extLst>
            <a:ext uri="{FF2B5EF4-FFF2-40B4-BE49-F238E27FC236}">
              <a16:creationId xmlns:a16="http://schemas.microsoft.com/office/drawing/2014/main" id="{00000000-0008-0000-0300-00009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57" name="TextBox 1">
          <a:extLst>
            <a:ext uri="{FF2B5EF4-FFF2-40B4-BE49-F238E27FC236}">
              <a16:creationId xmlns:a16="http://schemas.microsoft.com/office/drawing/2014/main" id="{00000000-0008-0000-0300-00009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58" name="TextBox 1">
          <a:extLst>
            <a:ext uri="{FF2B5EF4-FFF2-40B4-BE49-F238E27FC236}">
              <a16:creationId xmlns:a16="http://schemas.microsoft.com/office/drawing/2014/main" id="{00000000-0008-0000-0300-00009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59" name="TextBox 1">
          <a:extLst>
            <a:ext uri="{FF2B5EF4-FFF2-40B4-BE49-F238E27FC236}">
              <a16:creationId xmlns:a16="http://schemas.microsoft.com/office/drawing/2014/main" id="{00000000-0008-0000-0300-00009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60" name="TextBox 1">
          <a:extLst>
            <a:ext uri="{FF2B5EF4-FFF2-40B4-BE49-F238E27FC236}">
              <a16:creationId xmlns:a16="http://schemas.microsoft.com/office/drawing/2014/main" id="{00000000-0008-0000-0300-00009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61" name="TextBox 1">
          <a:extLst>
            <a:ext uri="{FF2B5EF4-FFF2-40B4-BE49-F238E27FC236}">
              <a16:creationId xmlns:a16="http://schemas.microsoft.com/office/drawing/2014/main" id="{00000000-0008-0000-0300-00009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62" name="TextBox 1">
          <a:extLst>
            <a:ext uri="{FF2B5EF4-FFF2-40B4-BE49-F238E27FC236}">
              <a16:creationId xmlns:a16="http://schemas.microsoft.com/office/drawing/2014/main" id="{00000000-0008-0000-0300-00009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63" name="TextBox 1">
          <a:extLst>
            <a:ext uri="{FF2B5EF4-FFF2-40B4-BE49-F238E27FC236}">
              <a16:creationId xmlns:a16="http://schemas.microsoft.com/office/drawing/2014/main" id="{00000000-0008-0000-0300-00009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64" name="TextBox 1">
          <a:extLst>
            <a:ext uri="{FF2B5EF4-FFF2-40B4-BE49-F238E27FC236}">
              <a16:creationId xmlns:a16="http://schemas.microsoft.com/office/drawing/2014/main" id="{00000000-0008-0000-0300-00009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65" name="TextBox 1">
          <a:extLst>
            <a:ext uri="{FF2B5EF4-FFF2-40B4-BE49-F238E27FC236}">
              <a16:creationId xmlns:a16="http://schemas.microsoft.com/office/drawing/2014/main" id="{00000000-0008-0000-0300-00009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66" name="TextBox 1">
          <a:extLst>
            <a:ext uri="{FF2B5EF4-FFF2-40B4-BE49-F238E27FC236}">
              <a16:creationId xmlns:a16="http://schemas.microsoft.com/office/drawing/2014/main" id="{00000000-0008-0000-0300-00009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67" name="TextBox 1">
          <a:extLst>
            <a:ext uri="{FF2B5EF4-FFF2-40B4-BE49-F238E27FC236}">
              <a16:creationId xmlns:a16="http://schemas.microsoft.com/office/drawing/2014/main" id="{00000000-0008-0000-0300-00009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68" name="TextBox 1">
          <a:extLst>
            <a:ext uri="{FF2B5EF4-FFF2-40B4-BE49-F238E27FC236}">
              <a16:creationId xmlns:a16="http://schemas.microsoft.com/office/drawing/2014/main" id="{00000000-0008-0000-0300-0000A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69" name="TextBox 1">
          <a:extLst>
            <a:ext uri="{FF2B5EF4-FFF2-40B4-BE49-F238E27FC236}">
              <a16:creationId xmlns:a16="http://schemas.microsoft.com/office/drawing/2014/main" id="{00000000-0008-0000-0300-0000A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70" name="TextBox 1">
          <a:extLst>
            <a:ext uri="{FF2B5EF4-FFF2-40B4-BE49-F238E27FC236}">
              <a16:creationId xmlns:a16="http://schemas.microsoft.com/office/drawing/2014/main" id="{00000000-0008-0000-0300-0000A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71" name="TextBox 1">
          <a:extLst>
            <a:ext uri="{FF2B5EF4-FFF2-40B4-BE49-F238E27FC236}">
              <a16:creationId xmlns:a16="http://schemas.microsoft.com/office/drawing/2014/main" id="{00000000-0008-0000-0300-0000A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72" name="TextBox 1">
          <a:extLst>
            <a:ext uri="{FF2B5EF4-FFF2-40B4-BE49-F238E27FC236}">
              <a16:creationId xmlns:a16="http://schemas.microsoft.com/office/drawing/2014/main" id="{00000000-0008-0000-0300-0000A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73" name="TextBox 1">
          <a:extLst>
            <a:ext uri="{FF2B5EF4-FFF2-40B4-BE49-F238E27FC236}">
              <a16:creationId xmlns:a16="http://schemas.microsoft.com/office/drawing/2014/main" id="{00000000-0008-0000-0300-0000A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74" name="TextBox 11">
          <a:extLst>
            <a:ext uri="{FF2B5EF4-FFF2-40B4-BE49-F238E27FC236}">
              <a16:creationId xmlns:a16="http://schemas.microsoft.com/office/drawing/2014/main" id="{00000000-0008-0000-0300-0000A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75" name="TextBox 1">
          <a:extLst>
            <a:ext uri="{FF2B5EF4-FFF2-40B4-BE49-F238E27FC236}">
              <a16:creationId xmlns:a16="http://schemas.microsoft.com/office/drawing/2014/main" id="{00000000-0008-0000-0300-0000A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76" name="TextBox 1">
          <a:extLst>
            <a:ext uri="{FF2B5EF4-FFF2-40B4-BE49-F238E27FC236}">
              <a16:creationId xmlns:a16="http://schemas.microsoft.com/office/drawing/2014/main" id="{00000000-0008-0000-0300-0000A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77" name="TextBox 1">
          <a:extLst>
            <a:ext uri="{FF2B5EF4-FFF2-40B4-BE49-F238E27FC236}">
              <a16:creationId xmlns:a16="http://schemas.microsoft.com/office/drawing/2014/main" id="{00000000-0008-0000-0300-0000A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78" name="TextBox 1">
          <a:extLst>
            <a:ext uri="{FF2B5EF4-FFF2-40B4-BE49-F238E27FC236}">
              <a16:creationId xmlns:a16="http://schemas.microsoft.com/office/drawing/2014/main" id="{00000000-0008-0000-0300-0000A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79" name="TextBox 1">
          <a:extLst>
            <a:ext uri="{FF2B5EF4-FFF2-40B4-BE49-F238E27FC236}">
              <a16:creationId xmlns:a16="http://schemas.microsoft.com/office/drawing/2014/main" id="{00000000-0008-0000-0300-0000A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80" name="TextBox 1">
          <a:extLst>
            <a:ext uri="{FF2B5EF4-FFF2-40B4-BE49-F238E27FC236}">
              <a16:creationId xmlns:a16="http://schemas.microsoft.com/office/drawing/2014/main" id="{00000000-0008-0000-0300-0000A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81" name="TextBox 1">
          <a:extLst>
            <a:ext uri="{FF2B5EF4-FFF2-40B4-BE49-F238E27FC236}">
              <a16:creationId xmlns:a16="http://schemas.microsoft.com/office/drawing/2014/main" id="{00000000-0008-0000-0300-0000A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82" name="TextBox 1">
          <a:extLst>
            <a:ext uri="{FF2B5EF4-FFF2-40B4-BE49-F238E27FC236}">
              <a16:creationId xmlns:a16="http://schemas.microsoft.com/office/drawing/2014/main" id="{00000000-0008-0000-0300-0000A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83" name="TextBox 1">
          <a:extLst>
            <a:ext uri="{FF2B5EF4-FFF2-40B4-BE49-F238E27FC236}">
              <a16:creationId xmlns:a16="http://schemas.microsoft.com/office/drawing/2014/main" id="{00000000-0008-0000-0300-0000A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84" name="TextBox 1">
          <a:extLst>
            <a:ext uri="{FF2B5EF4-FFF2-40B4-BE49-F238E27FC236}">
              <a16:creationId xmlns:a16="http://schemas.microsoft.com/office/drawing/2014/main" id="{00000000-0008-0000-0300-0000B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85" name="TextBox 1">
          <a:extLst>
            <a:ext uri="{FF2B5EF4-FFF2-40B4-BE49-F238E27FC236}">
              <a16:creationId xmlns:a16="http://schemas.microsoft.com/office/drawing/2014/main" id="{00000000-0008-0000-0300-0000B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86" name="TextBox 1">
          <a:extLst>
            <a:ext uri="{FF2B5EF4-FFF2-40B4-BE49-F238E27FC236}">
              <a16:creationId xmlns:a16="http://schemas.microsoft.com/office/drawing/2014/main" id="{00000000-0008-0000-0300-0000B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87" name="TextBox 1">
          <a:extLst>
            <a:ext uri="{FF2B5EF4-FFF2-40B4-BE49-F238E27FC236}">
              <a16:creationId xmlns:a16="http://schemas.microsoft.com/office/drawing/2014/main" id="{00000000-0008-0000-0300-0000B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88" name="TextBox 1">
          <a:extLst>
            <a:ext uri="{FF2B5EF4-FFF2-40B4-BE49-F238E27FC236}">
              <a16:creationId xmlns:a16="http://schemas.microsoft.com/office/drawing/2014/main" id="{00000000-0008-0000-0300-0000B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89" name="TextBox 1">
          <a:extLst>
            <a:ext uri="{FF2B5EF4-FFF2-40B4-BE49-F238E27FC236}">
              <a16:creationId xmlns:a16="http://schemas.microsoft.com/office/drawing/2014/main" id="{00000000-0008-0000-0300-0000B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90" name="TextBox 1">
          <a:extLst>
            <a:ext uri="{FF2B5EF4-FFF2-40B4-BE49-F238E27FC236}">
              <a16:creationId xmlns:a16="http://schemas.microsoft.com/office/drawing/2014/main" id="{00000000-0008-0000-0300-0000B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91" name="TextBox 1">
          <a:extLst>
            <a:ext uri="{FF2B5EF4-FFF2-40B4-BE49-F238E27FC236}">
              <a16:creationId xmlns:a16="http://schemas.microsoft.com/office/drawing/2014/main" id="{00000000-0008-0000-0300-0000B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92" name="TextBox 1">
          <a:extLst>
            <a:ext uri="{FF2B5EF4-FFF2-40B4-BE49-F238E27FC236}">
              <a16:creationId xmlns:a16="http://schemas.microsoft.com/office/drawing/2014/main" id="{00000000-0008-0000-0300-0000B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93" name="TextBox 11">
          <a:extLst>
            <a:ext uri="{FF2B5EF4-FFF2-40B4-BE49-F238E27FC236}">
              <a16:creationId xmlns:a16="http://schemas.microsoft.com/office/drawing/2014/main" id="{00000000-0008-0000-0300-0000B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94" name="TextBox 1">
          <a:extLst>
            <a:ext uri="{FF2B5EF4-FFF2-40B4-BE49-F238E27FC236}">
              <a16:creationId xmlns:a16="http://schemas.microsoft.com/office/drawing/2014/main" id="{00000000-0008-0000-0300-0000B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95" name="TextBox 1">
          <a:extLst>
            <a:ext uri="{FF2B5EF4-FFF2-40B4-BE49-F238E27FC236}">
              <a16:creationId xmlns:a16="http://schemas.microsoft.com/office/drawing/2014/main" id="{00000000-0008-0000-0300-0000B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96" name="TextBox 1">
          <a:extLst>
            <a:ext uri="{FF2B5EF4-FFF2-40B4-BE49-F238E27FC236}">
              <a16:creationId xmlns:a16="http://schemas.microsoft.com/office/drawing/2014/main" id="{00000000-0008-0000-0300-0000B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97" name="TextBox 1">
          <a:extLst>
            <a:ext uri="{FF2B5EF4-FFF2-40B4-BE49-F238E27FC236}">
              <a16:creationId xmlns:a16="http://schemas.microsoft.com/office/drawing/2014/main" id="{00000000-0008-0000-0300-0000B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98" name="TextBox 1">
          <a:extLst>
            <a:ext uri="{FF2B5EF4-FFF2-40B4-BE49-F238E27FC236}">
              <a16:creationId xmlns:a16="http://schemas.microsoft.com/office/drawing/2014/main" id="{00000000-0008-0000-0300-0000B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199" name="TextBox 1">
          <a:extLst>
            <a:ext uri="{FF2B5EF4-FFF2-40B4-BE49-F238E27FC236}">
              <a16:creationId xmlns:a16="http://schemas.microsoft.com/office/drawing/2014/main" id="{00000000-0008-0000-0300-0000B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00" name="TextBox 1">
          <a:extLst>
            <a:ext uri="{FF2B5EF4-FFF2-40B4-BE49-F238E27FC236}">
              <a16:creationId xmlns:a16="http://schemas.microsoft.com/office/drawing/2014/main" id="{00000000-0008-0000-0300-0000C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01" name="TextBox 1">
          <a:extLst>
            <a:ext uri="{FF2B5EF4-FFF2-40B4-BE49-F238E27FC236}">
              <a16:creationId xmlns:a16="http://schemas.microsoft.com/office/drawing/2014/main" id="{00000000-0008-0000-0300-0000C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02" name="TextBox 1">
          <a:extLst>
            <a:ext uri="{FF2B5EF4-FFF2-40B4-BE49-F238E27FC236}">
              <a16:creationId xmlns:a16="http://schemas.microsoft.com/office/drawing/2014/main" id="{00000000-0008-0000-0300-0000C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03" name="TextBox 1">
          <a:extLst>
            <a:ext uri="{FF2B5EF4-FFF2-40B4-BE49-F238E27FC236}">
              <a16:creationId xmlns:a16="http://schemas.microsoft.com/office/drawing/2014/main" id="{00000000-0008-0000-0300-0000C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04" name="TextBox 1">
          <a:extLst>
            <a:ext uri="{FF2B5EF4-FFF2-40B4-BE49-F238E27FC236}">
              <a16:creationId xmlns:a16="http://schemas.microsoft.com/office/drawing/2014/main" id="{00000000-0008-0000-0300-0000C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05" name="TextBox 1">
          <a:extLst>
            <a:ext uri="{FF2B5EF4-FFF2-40B4-BE49-F238E27FC236}">
              <a16:creationId xmlns:a16="http://schemas.microsoft.com/office/drawing/2014/main" id="{00000000-0008-0000-0300-0000C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06" name="TextBox 1">
          <a:extLst>
            <a:ext uri="{FF2B5EF4-FFF2-40B4-BE49-F238E27FC236}">
              <a16:creationId xmlns:a16="http://schemas.microsoft.com/office/drawing/2014/main" id="{00000000-0008-0000-0300-0000C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07" name="TextBox 1">
          <a:extLst>
            <a:ext uri="{FF2B5EF4-FFF2-40B4-BE49-F238E27FC236}">
              <a16:creationId xmlns:a16="http://schemas.microsoft.com/office/drawing/2014/main" id="{00000000-0008-0000-0300-0000C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08" name="TextBox 1">
          <a:extLst>
            <a:ext uri="{FF2B5EF4-FFF2-40B4-BE49-F238E27FC236}">
              <a16:creationId xmlns:a16="http://schemas.microsoft.com/office/drawing/2014/main" id="{00000000-0008-0000-0300-0000C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09" name="TextBox 1">
          <a:extLst>
            <a:ext uri="{FF2B5EF4-FFF2-40B4-BE49-F238E27FC236}">
              <a16:creationId xmlns:a16="http://schemas.microsoft.com/office/drawing/2014/main" id="{00000000-0008-0000-0300-0000C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10" name="TextBox 1">
          <a:extLst>
            <a:ext uri="{FF2B5EF4-FFF2-40B4-BE49-F238E27FC236}">
              <a16:creationId xmlns:a16="http://schemas.microsoft.com/office/drawing/2014/main" id="{00000000-0008-0000-0300-0000C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11" name="TextBox 1">
          <a:extLst>
            <a:ext uri="{FF2B5EF4-FFF2-40B4-BE49-F238E27FC236}">
              <a16:creationId xmlns:a16="http://schemas.microsoft.com/office/drawing/2014/main" id="{00000000-0008-0000-0300-0000C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12" name="TextBox 1">
          <a:extLst>
            <a:ext uri="{FF2B5EF4-FFF2-40B4-BE49-F238E27FC236}">
              <a16:creationId xmlns:a16="http://schemas.microsoft.com/office/drawing/2014/main" id="{00000000-0008-0000-0300-0000C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13" name="TextBox 11">
          <a:extLst>
            <a:ext uri="{FF2B5EF4-FFF2-40B4-BE49-F238E27FC236}">
              <a16:creationId xmlns:a16="http://schemas.microsoft.com/office/drawing/2014/main" id="{00000000-0008-0000-0300-0000C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14" name="TextBox 1">
          <a:extLst>
            <a:ext uri="{FF2B5EF4-FFF2-40B4-BE49-F238E27FC236}">
              <a16:creationId xmlns:a16="http://schemas.microsoft.com/office/drawing/2014/main" id="{00000000-0008-0000-0300-0000C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15" name="TextBox 1">
          <a:extLst>
            <a:ext uri="{FF2B5EF4-FFF2-40B4-BE49-F238E27FC236}">
              <a16:creationId xmlns:a16="http://schemas.microsoft.com/office/drawing/2014/main" id="{00000000-0008-0000-0300-0000C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16" name="TextBox 1">
          <a:extLst>
            <a:ext uri="{FF2B5EF4-FFF2-40B4-BE49-F238E27FC236}">
              <a16:creationId xmlns:a16="http://schemas.microsoft.com/office/drawing/2014/main" id="{00000000-0008-0000-0300-0000D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17" name="TextBox 1">
          <a:extLst>
            <a:ext uri="{FF2B5EF4-FFF2-40B4-BE49-F238E27FC236}">
              <a16:creationId xmlns:a16="http://schemas.microsoft.com/office/drawing/2014/main" id="{00000000-0008-0000-0300-0000D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18" name="TextBox 1">
          <a:extLst>
            <a:ext uri="{FF2B5EF4-FFF2-40B4-BE49-F238E27FC236}">
              <a16:creationId xmlns:a16="http://schemas.microsoft.com/office/drawing/2014/main" id="{00000000-0008-0000-0300-0000D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19" name="TextBox 1">
          <a:extLst>
            <a:ext uri="{FF2B5EF4-FFF2-40B4-BE49-F238E27FC236}">
              <a16:creationId xmlns:a16="http://schemas.microsoft.com/office/drawing/2014/main" id="{00000000-0008-0000-0300-0000D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20" name="TextBox 1">
          <a:extLst>
            <a:ext uri="{FF2B5EF4-FFF2-40B4-BE49-F238E27FC236}">
              <a16:creationId xmlns:a16="http://schemas.microsoft.com/office/drawing/2014/main" id="{00000000-0008-0000-0300-0000D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21" name="TextBox 1">
          <a:extLst>
            <a:ext uri="{FF2B5EF4-FFF2-40B4-BE49-F238E27FC236}">
              <a16:creationId xmlns:a16="http://schemas.microsoft.com/office/drawing/2014/main" id="{00000000-0008-0000-0300-0000D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22" name="TextBox 1">
          <a:extLst>
            <a:ext uri="{FF2B5EF4-FFF2-40B4-BE49-F238E27FC236}">
              <a16:creationId xmlns:a16="http://schemas.microsoft.com/office/drawing/2014/main" id="{00000000-0008-0000-0300-0000D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23" name="TextBox 1">
          <a:extLst>
            <a:ext uri="{FF2B5EF4-FFF2-40B4-BE49-F238E27FC236}">
              <a16:creationId xmlns:a16="http://schemas.microsoft.com/office/drawing/2014/main" id="{00000000-0008-0000-0300-0000D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24" name="TextBox 1">
          <a:extLst>
            <a:ext uri="{FF2B5EF4-FFF2-40B4-BE49-F238E27FC236}">
              <a16:creationId xmlns:a16="http://schemas.microsoft.com/office/drawing/2014/main" id="{00000000-0008-0000-0300-0000D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25" name="TextBox 1">
          <a:extLst>
            <a:ext uri="{FF2B5EF4-FFF2-40B4-BE49-F238E27FC236}">
              <a16:creationId xmlns:a16="http://schemas.microsoft.com/office/drawing/2014/main" id="{00000000-0008-0000-0300-0000D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26" name="TextBox 1">
          <a:extLst>
            <a:ext uri="{FF2B5EF4-FFF2-40B4-BE49-F238E27FC236}">
              <a16:creationId xmlns:a16="http://schemas.microsoft.com/office/drawing/2014/main" id="{00000000-0008-0000-0300-0000D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27" name="TextBox 1">
          <a:extLst>
            <a:ext uri="{FF2B5EF4-FFF2-40B4-BE49-F238E27FC236}">
              <a16:creationId xmlns:a16="http://schemas.microsoft.com/office/drawing/2014/main" id="{00000000-0008-0000-0300-0000D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28" name="TextBox 1">
          <a:extLst>
            <a:ext uri="{FF2B5EF4-FFF2-40B4-BE49-F238E27FC236}">
              <a16:creationId xmlns:a16="http://schemas.microsoft.com/office/drawing/2014/main" id="{00000000-0008-0000-0300-0000D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29" name="TextBox 1">
          <a:extLst>
            <a:ext uri="{FF2B5EF4-FFF2-40B4-BE49-F238E27FC236}">
              <a16:creationId xmlns:a16="http://schemas.microsoft.com/office/drawing/2014/main" id="{00000000-0008-0000-0300-0000D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30" name="TextBox 1">
          <a:extLst>
            <a:ext uri="{FF2B5EF4-FFF2-40B4-BE49-F238E27FC236}">
              <a16:creationId xmlns:a16="http://schemas.microsoft.com/office/drawing/2014/main" id="{00000000-0008-0000-0300-0000D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31" name="TextBox 1">
          <a:extLst>
            <a:ext uri="{FF2B5EF4-FFF2-40B4-BE49-F238E27FC236}">
              <a16:creationId xmlns:a16="http://schemas.microsoft.com/office/drawing/2014/main" id="{00000000-0008-0000-0300-0000D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32" name="TextBox 11231">
          <a:extLst>
            <a:ext uri="{FF2B5EF4-FFF2-40B4-BE49-F238E27FC236}">
              <a16:creationId xmlns:a16="http://schemas.microsoft.com/office/drawing/2014/main" id="{00000000-0008-0000-0300-0000E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33" name="TextBox 1">
          <a:extLst>
            <a:ext uri="{FF2B5EF4-FFF2-40B4-BE49-F238E27FC236}">
              <a16:creationId xmlns:a16="http://schemas.microsoft.com/office/drawing/2014/main" id="{00000000-0008-0000-0300-0000E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34" name="TextBox 1">
          <a:extLst>
            <a:ext uri="{FF2B5EF4-FFF2-40B4-BE49-F238E27FC236}">
              <a16:creationId xmlns:a16="http://schemas.microsoft.com/office/drawing/2014/main" id="{00000000-0008-0000-0300-0000E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35" name="TextBox 1">
          <a:extLst>
            <a:ext uri="{FF2B5EF4-FFF2-40B4-BE49-F238E27FC236}">
              <a16:creationId xmlns:a16="http://schemas.microsoft.com/office/drawing/2014/main" id="{00000000-0008-0000-0300-0000E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36" name="TextBox 1">
          <a:extLst>
            <a:ext uri="{FF2B5EF4-FFF2-40B4-BE49-F238E27FC236}">
              <a16:creationId xmlns:a16="http://schemas.microsoft.com/office/drawing/2014/main" id="{00000000-0008-0000-0300-0000E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37" name="TextBox 1">
          <a:extLst>
            <a:ext uri="{FF2B5EF4-FFF2-40B4-BE49-F238E27FC236}">
              <a16:creationId xmlns:a16="http://schemas.microsoft.com/office/drawing/2014/main" id="{00000000-0008-0000-0300-0000E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38" name="TextBox 1">
          <a:extLst>
            <a:ext uri="{FF2B5EF4-FFF2-40B4-BE49-F238E27FC236}">
              <a16:creationId xmlns:a16="http://schemas.microsoft.com/office/drawing/2014/main" id="{00000000-0008-0000-0300-0000E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39" name="TextBox 1">
          <a:extLst>
            <a:ext uri="{FF2B5EF4-FFF2-40B4-BE49-F238E27FC236}">
              <a16:creationId xmlns:a16="http://schemas.microsoft.com/office/drawing/2014/main" id="{00000000-0008-0000-0300-0000E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40" name="TextBox 1">
          <a:extLst>
            <a:ext uri="{FF2B5EF4-FFF2-40B4-BE49-F238E27FC236}">
              <a16:creationId xmlns:a16="http://schemas.microsoft.com/office/drawing/2014/main" id="{00000000-0008-0000-0300-0000E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41" name="TextBox 1">
          <a:extLst>
            <a:ext uri="{FF2B5EF4-FFF2-40B4-BE49-F238E27FC236}">
              <a16:creationId xmlns:a16="http://schemas.microsoft.com/office/drawing/2014/main" id="{00000000-0008-0000-0300-0000E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42" name="TextBox 1">
          <a:extLst>
            <a:ext uri="{FF2B5EF4-FFF2-40B4-BE49-F238E27FC236}">
              <a16:creationId xmlns:a16="http://schemas.microsoft.com/office/drawing/2014/main" id="{00000000-0008-0000-0300-0000E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43" name="TextBox 1">
          <a:extLst>
            <a:ext uri="{FF2B5EF4-FFF2-40B4-BE49-F238E27FC236}">
              <a16:creationId xmlns:a16="http://schemas.microsoft.com/office/drawing/2014/main" id="{00000000-0008-0000-0300-0000E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44" name="TextBox 1">
          <a:extLst>
            <a:ext uri="{FF2B5EF4-FFF2-40B4-BE49-F238E27FC236}">
              <a16:creationId xmlns:a16="http://schemas.microsoft.com/office/drawing/2014/main" id="{00000000-0008-0000-0300-0000E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45" name="TextBox 1">
          <a:extLst>
            <a:ext uri="{FF2B5EF4-FFF2-40B4-BE49-F238E27FC236}">
              <a16:creationId xmlns:a16="http://schemas.microsoft.com/office/drawing/2014/main" id="{00000000-0008-0000-0300-0000E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46" name="TextBox 1">
          <a:extLst>
            <a:ext uri="{FF2B5EF4-FFF2-40B4-BE49-F238E27FC236}">
              <a16:creationId xmlns:a16="http://schemas.microsoft.com/office/drawing/2014/main" id="{00000000-0008-0000-0300-0000E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47" name="TextBox 1">
          <a:extLst>
            <a:ext uri="{FF2B5EF4-FFF2-40B4-BE49-F238E27FC236}">
              <a16:creationId xmlns:a16="http://schemas.microsoft.com/office/drawing/2014/main" id="{00000000-0008-0000-0300-0000E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48" name="TextBox 1">
          <a:extLst>
            <a:ext uri="{FF2B5EF4-FFF2-40B4-BE49-F238E27FC236}">
              <a16:creationId xmlns:a16="http://schemas.microsoft.com/office/drawing/2014/main" id="{00000000-0008-0000-0300-0000F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49" name="TextBox 1">
          <a:extLst>
            <a:ext uri="{FF2B5EF4-FFF2-40B4-BE49-F238E27FC236}">
              <a16:creationId xmlns:a16="http://schemas.microsoft.com/office/drawing/2014/main" id="{00000000-0008-0000-0300-0000F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50" name="TextBox 1">
          <a:extLst>
            <a:ext uri="{FF2B5EF4-FFF2-40B4-BE49-F238E27FC236}">
              <a16:creationId xmlns:a16="http://schemas.microsoft.com/office/drawing/2014/main" id="{00000000-0008-0000-0300-0000F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51" name="TextBox 1">
          <a:extLst>
            <a:ext uri="{FF2B5EF4-FFF2-40B4-BE49-F238E27FC236}">
              <a16:creationId xmlns:a16="http://schemas.microsoft.com/office/drawing/2014/main" id="{00000000-0008-0000-0300-0000F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52" name="TextBox 11">
          <a:extLst>
            <a:ext uri="{FF2B5EF4-FFF2-40B4-BE49-F238E27FC236}">
              <a16:creationId xmlns:a16="http://schemas.microsoft.com/office/drawing/2014/main" id="{00000000-0008-0000-0300-0000F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53" name="TextBox 1">
          <a:extLst>
            <a:ext uri="{FF2B5EF4-FFF2-40B4-BE49-F238E27FC236}">
              <a16:creationId xmlns:a16="http://schemas.microsoft.com/office/drawing/2014/main" id="{00000000-0008-0000-0300-0000F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54" name="TextBox 1">
          <a:extLst>
            <a:ext uri="{FF2B5EF4-FFF2-40B4-BE49-F238E27FC236}">
              <a16:creationId xmlns:a16="http://schemas.microsoft.com/office/drawing/2014/main" id="{00000000-0008-0000-0300-0000F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55" name="TextBox 1">
          <a:extLst>
            <a:ext uri="{FF2B5EF4-FFF2-40B4-BE49-F238E27FC236}">
              <a16:creationId xmlns:a16="http://schemas.microsoft.com/office/drawing/2014/main" id="{00000000-0008-0000-0300-0000F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56" name="TextBox 1">
          <a:extLst>
            <a:ext uri="{FF2B5EF4-FFF2-40B4-BE49-F238E27FC236}">
              <a16:creationId xmlns:a16="http://schemas.microsoft.com/office/drawing/2014/main" id="{00000000-0008-0000-0300-0000F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57" name="TextBox 1">
          <a:extLst>
            <a:ext uri="{FF2B5EF4-FFF2-40B4-BE49-F238E27FC236}">
              <a16:creationId xmlns:a16="http://schemas.microsoft.com/office/drawing/2014/main" id="{00000000-0008-0000-0300-0000F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58" name="TextBox 1">
          <a:extLst>
            <a:ext uri="{FF2B5EF4-FFF2-40B4-BE49-F238E27FC236}">
              <a16:creationId xmlns:a16="http://schemas.microsoft.com/office/drawing/2014/main" id="{00000000-0008-0000-0300-0000F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59" name="TextBox 1">
          <a:extLst>
            <a:ext uri="{FF2B5EF4-FFF2-40B4-BE49-F238E27FC236}">
              <a16:creationId xmlns:a16="http://schemas.microsoft.com/office/drawing/2014/main" id="{00000000-0008-0000-0300-0000F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60" name="TextBox 1">
          <a:extLst>
            <a:ext uri="{FF2B5EF4-FFF2-40B4-BE49-F238E27FC236}">
              <a16:creationId xmlns:a16="http://schemas.microsoft.com/office/drawing/2014/main" id="{00000000-0008-0000-0300-0000F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61" name="TextBox 1">
          <a:extLst>
            <a:ext uri="{FF2B5EF4-FFF2-40B4-BE49-F238E27FC236}">
              <a16:creationId xmlns:a16="http://schemas.microsoft.com/office/drawing/2014/main" id="{00000000-0008-0000-0300-0000F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62" name="TextBox 1">
          <a:extLst>
            <a:ext uri="{FF2B5EF4-FFF2-40B4-BE49-F238E27FC236}">
              <a16:creationId xmlns:a16="http://schemas.microsoft.com/office/drawing/2014/main" id="{00000000-0008-0000-0300-0000F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63" name="TextBox 1">
          <a:extLst>
            <a:ext uri="{FF2B5EF4-FFF2-40B4-BE49-F238E27FC236}">
              <a16:creationId xmlns:a16="http://schemas.microsoft.com/office/drawing/2014/main" id="{00000000-0008-0000-0300-0000F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64" name="TextBox 1">
          <a:extLst>
            <a:ext uri="{FF2B5EF4-FFF2-40B4-BE49-F238E27FC236}">
              <a16:creationId xmlns:a16="http://schemas.microsoft.com/office/drawing/2014/main" id="{00000000-0008-0000-0300-00000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65" name="TextBox 1">
          <a:extLst>
            <a:ext uri="{FF2B5EF4-FFF2-40B4-BE49-F238E27FC236}">
              <a16:creationId xmlns:a16="http://schemas.microsoft.com/office/drawing/2014/main" id="{00000000-0008-0000-0300-00000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66" name="TextBox 1">
          <a:extLst>
            <a:ext uri="{FF2B5EF4-FFF2-40B4-BE49-F238E27FC236}">
              <a16:creationId xmlns:a16="http://schemas.microsoft.com/office/drawing/2014/main" id="{00000000-0008-0000-0300-00000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67" name="TextBox 1">
          <a:extLst>
            <a:ext uri="{FF2B5EF4-FFF2-40B4-BE49-F238E27FC236}">
              <a16:creationId xmlns:a16="http://schemas.microsoft.com/office/drawing/2014/main" id="{00000000-0008-0000-0300-00000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68" name="TextBox 1">
          <a:extLst>
            <a:ext uri="{FF2B5EF4-FFF2-40B4-BE49-F238E27FC236}">
              <a16:creationId xmlns:a16="http://schemas.microsoft.com/office/drawing/2014/main" id="{00000000-0008-0000-0300-00000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69" name="TextBox 1">
          <a:extLst>
            <a:ext uri="{FF2B5EF4-FFF2-40B4-BE49-F238E27FC236}">
              <a16:creationId xmlns:a16="http://schemas.microsoft.com/office/drawing/2014/main" id="{00000000-0008-0000-0300-00000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70" name="TextBox 1">
          <a:extLst>
            <a:ext uri="{FF2B5EF4-FFF2-40B4-BE49-F238E27FC236}">
              <a16:creationId xmlns:a16="http://schemas.microsoft.com/office/drawing/2014/main" id="{00000000-0008-0000-0300-00000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71" name="TextBox 11">
          <a:extLst>
            <a:ext uri="{FF2B5EF4-FFF2-40B4-BE49-F238E27FC236}">
              <a16:creationId xmlns:a16="http://schemas.microsoft.com/office/drawing/2014/main" id="{00000000-0008-0000-0300-00000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72" name="TextBox 1">
          <a:extLst>
            <a:ext uri="{FF2B5EF4-FFF2-40B4-BE49-F238E27FC236}">
              <a16:creationId xmlns:a16="http://schemas.microsoft.com/office/drawing/2014/main" id="{00000000-0008-0000-0300-00000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73" name="TextBox 1">
          <a:extLst>
            <a:ext uri="{FF2B5EF4-FFF2-40B4-BE49-F238E27FC236}">
              <a16:creationId xmlns:a16="http://schemas.microsoft.com/office/drawing/2014/main" id="{00000000-0008-0000-0300-00000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74" name="TextBox 1">
          <a:extLst>
            <a:ext uri="{FF2B5EF4-FFF2-40B4-BE49-F238E27FC236}">
              <a16:creationId xmlns:a16="http://schemas.microsoft.com/office/drawing/2014/main" id="{00000000-0008-0000-0300-00000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75" name="TextBox 1">
          <a:extLst>
            <a:ext uri="{FF2B5EF4-FFF2-40B4-BE49-F238E27FC236}">
              <a16:creationId xmlns:a16="http://schemas.microsoft.com/office/drawing/2014/main" id="{00000000-0008-0000-0300-00000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76" name="TextBox 1">
          <a:extLst>
            <a:ext uri="{FF2B5EF4-FFF2-40B4-BE49-F238E27FC236}">
              <a16:creationId xmlns:a16="http://schemas.microsoft.com/office/drawing/2014/main" id="{00000000-0008-0000-0300-00000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77" name="TextBox 1">
          <a:extLst>
            <a:ext uri="{FF2B5EF4-FFF2-40B4-BE49-F238E27FC236}">
              <a16:creationId xmlns:a16="http://schemas.microsoft.com/office/drawing/2014/main" id="{00000000-0008-0000-0300-00000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78" name="TextBox 1">
          <a:extLst>
            <a:ext uri="{FF2B5EF4-FFF2-40B4-BE49-F238E27FC236}">
              <a16:creationId xmlns:a16="http://schemas.microsoft.com/office/drawing/2014/main" id="{00000000-0008-0000-0300-00000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79" name="TextBox 1">
          <a:extLst>
            <a:ext uri="{FF2B5EF4-FFF2-40B4-BE49-F238E27FC236}">
              <a16:creationId xmlns:a16="http://schemas.microsoft.com/office/drawing/2014/main" id="{00000000-0008-0000-0300-00000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80" name="TextBox 1">
          <a:extLst>
            <a:ext uri="{FF2B5EF4-FFF2-40B4-BE49-F238E27FC236}">
              <a16:creationId xmlns:a16="http://schemas.microsoft.com/office/drawing/2014/main" id="{00000000-0008-0000-0300-00001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81" name="TextBox 1">
          <a:extLst>
            <a:ext uri="{FF2B5EF4-FFF2-40B4-BE49-F238E27FC236}">
              <a16:creationId xmlns:a16="http://schemas.microsoft.com/office/drawing/2014/main" id="{00000000-0008-0000-0300-00001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82" name="TextBox 1">
          <a:extLst>
            <a:ext uri="{FF2B5EF4-FFF2-40B4-BE49-F238E27FC236}">
              <a16:creationId xmlns:a16="http://schemas.microsoft.com/office/drawing/2014/main" id="{00000000-0008-0000-0300-00001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83" name="TextBox 1">
          <a:extLst>
            <a:ext uri="{FF2B5EF4-FFF2-40B4-BE49-F238E27FC236}">
              <a16:creationId xmlns:a16="http://schemas.microsoft.com/office/drawing/2014/main" id="{00000000-0008-0000-0300-00001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84" name="TextBox 1">
          <a:extLst>
            <a:ext uri="{FF2B5EF4-FFF2-40B4-BE49-F238E27FC236}">
              <a16:creationId xmlns:a16="http://schemas.microsoft.com/office/drawing/2014/main" id="{00000000-0008-0000-0300-00001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85" name="TextBox 1">
          <a:extLst>
            <a:ext uri="{FF2B5EF4-FFF2-40B4-BE49-F238E27FC236}">
              <a16:creationId xmlns:a16="http://schemas.microsoft.com/office/drawing/2014/main" id="{00000000-0008-0000-0300-00001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86" name="TextBox 1">
          <a:extLst>
            <a:ext uri="{FF2B5EF4-FFF2-40B4-BE49-F238E27FC236}">
              <a16:creationId xmlns:a16="http://schemas.microsoft.com/office/drawing/2014/main" id="{00000000-0008-0000-0300-00001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87" name="TextBox 1">
          <a:extLst>
            <a:ext uri="{FF2B5EF4-FFF2-40B4-BE49-F238E27FC236}">
              <a16:creationId xmlns:a16="http://schemas.microsoft.com/office/drawing/2014/main" id="{00000000-0008-0000-0300-00001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88" name="TextBox 1">
          <a:extLst>
            <a:ext uri="{FF2B5EF4-FFF2-40B4-BE49-F238E27FC236}">
              <a16:creationId xmlns:a16="http://schemas.microsoft.com/office/drawing/2014/main" id="{00000000-0008-0000-0300-00001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89" name="TextBox 1">
          <a:extLst>
            <a:ext uri="{FF2B5EF4-FFF2-40B4-BE49-F238E27FC236}">
              <a16:creationId xmlns:a16="http://schemas.microsoft.com/office/drawing/2014/main" id="{00000000-0008-0000-0300-00001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90" name="TextBox 11">
          <a:extLst>
            <a:ext uri="{FF2B5EF4-FFF2-40B4-BE49-F238E27FC236}">
              <a16:creationId xmlns:a16="http://schemas.microsoft.com/office/drawing/2014/main" id="{00000000-0008-0000-0300-00001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91" name="TextBox 1">
          <a:extLst>
            <a:ext uri="{FF2B5EF4-FFF2-40B4-BE49-F238E27FC236}">
              <a16:creationId xmlns:a16="http://schemas.microsoft.com/office/drawing/2014/main" id="{00000000-0008-0000-0300-00001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92" name="TextBox 1">
          <a:extLst>
            <a:ext uri="{FF2B5EF4-FFF2-40B4-BE49-F238E27FC236}">
              <a16:creationId xmlns:a16="http://schemas.microsoft.com/office/drawing/2014/main" id="{00000000-0008-0000-0300-00001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93" name="TextBox 1">
          <a:extLst>
            <a:ext uri="{FF2B5EF4-FFF2-40B4-BE49-F238E27FC236}">
              <a16:creationId xmlns:a16="http://schemas.microsoft.com/office/drawing/2014/main" id="{00000000-0008-0000-0300-00001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94" name="TextBox 1">
          <a:extLst>
            <a:ext uri="{FF2B5EF4-FFF2-40B4-BE49-F238E27FC236}">
              <a16:creationId xmlns:a16="http://schemas.microsoft.com/office/drawing/2014/main" id="{00000000-0008-0000-0300-00001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95" name="TextBox 1">
          <a:extLst>
            <a:ext uri="{FF2B5EF4-FFF2-40B4-BE49-F238E27FC236}">
              <a16:creationId xmlns:a16="http://schemas.microsoft.com/office/drawing/2014/main" id="{00000000-0008-0000-0300-00001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96" name="TextBox 1">
          <a:extLst>
            <a:ext uri="{FF2B5EF4-FFF2-40B4-BE49-F238E27FC236}">
              <a16:creationId xmlns:a16="http://schemas.microsoft.com/office/drawing/2014/main" id="{00000000-0008-0000-0300-00002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97" name="TextBox 1">
          <a:extLst>
            <a:ext uri="{FF2B5EF4-FFF2-40B4-BE49-F238E27FC236}">
              <a16:creationId xmlns:a16="http://schemas.microsoft.com/office/drawing/2014/main" id="{00000000-0008-0000-0300-00002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98" name="TextBox 1">
          <a:extLst>
            <a:ext uri="{FF2B5EF4-FFF2-40B4-BE49-F238E27FC236}">
              <a16:creationId xmlns:a16="http://schemas.microsoft.com/office/drawing/2014/main" id="{00000000-0008-0000-0300-00002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299" name="TextBox 1">
          <a:extLst>
            <a:ext uri="{FF2B5EF4-FFF2-40B4-BE49-F238E27FC236}">
              <a16:creationId xmlns:a16="http://schemas.microsoft.com/office/drawing/2014/main" id="{00000000-0008-0000-0300-00002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00" name="TextBox 1">
          <a:extLst>
            <a:ext uri="{FF2B5EF4-FFF2-40B4-BE49-F238E27FC236}">
              <a16:creationId xmlns:a16="http://schemas.microsoft.com/office/drawing/2014/main" id="{00000000-0008-0000-0300-00002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01" name="TextBox 1">
          <a:extLst>
            <a:ext uri="{FF2B5EF4-FFF2-40B4-BE49-F238E27FC236}">
              <a16:creationId xmlns:a16="http://schemas.microsoft.com/office/drawing/2014/main" id="{00000000-0008-0000-0300-00002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02" name="TextBox 1">
          <a:extLst>
            <a:ext uri="{FF2B5EF4-FFF2-40B4-BE49-F238E27FC236}">
              <a16:creationId xmlns:a16="http://schemas.microsoft.com/office/drawing/2014/main" id="{00000000-0008-0000-0300-00002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03" name="TextBox 1">
          <a:extLst>
            <a:ext uri="{FF2B5EF4-FFF2-40B4-BE49-F238E27FC236}">
              <a16:creationId xmlns:a16="http://schemas.microsoft.com/office/drawing/2014/main" id="{00000000-0008-0000-0300-00002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04" name="TextBox 1">
          <a:extLst>
            <a:ext uri="{FF2B5EF4-FFF2-40B4-BE49-F238E27FC236}">
              <a16:creationId xmlns:a16="http://schemas.microsoft.com/office/drawing/2014/main" id="{00000000-0008-0000-0300-00002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05" name="TextBox 1">
          <a:extLst>
            <a:ext uri="{FF2B5EF4-FFF2-40B4-BE49-F238E27FC236}">
              <a16:creationId xmlns:a16="http://schemas.microsoft.com/office/drawing/2014/main" id="{00000000-0008-0000-0300-00002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06" name="TextBox 1">
          <a:extLst>
            <a:ext uri="{FF2B5EF4-FFF2-40B4-BE49-F238E27FC236}">
              <a16:creationId xmlns:a16="http://schemas.microsoft.com/office/drawing/2014/main" id="{00000000-0008-0000-0300-00002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07" name="TextBox 1">
          <a:extLst>
            <a:ext uri="{FF2B5EF4-FFF2-40B4-BE49-F238E27FC236}">
              <a16:creationId xmlns:a16="http://schemas.microsoft.com/office/drawing/2014/main" id="{00000000-0008-0000-0300-00002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08" name="TextBox 1">
          <a:extLst>
            <a:ext uri="{FF2B5EF4-FFF2-40B4-BE49-F238E27FC236}">
              <a16:creationId xmlns:a16="http://schemas.microsoft.com/office/drawing/2014/main" id="{00000000-0008-0000-0300-00002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09" name="TextBox 11">
          <a:extLst>
            <a:ext uri="{FF2B5EF4-FFF2-40B4-BE49-F238E27FC236}">
              <a16:creationId xmlns:a16="http://schemas.microsoft.com/office/drawing/2014/main" id="{00000000-0008-0000-0300-00002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10" name="TextBox 1">
          <a:extLst>
            <a:ext uri="{FF2B5EF4-FFF2-40B4-BE49-F238E27FC236}">
              <a16:creationId xmlns:a16="http://schemas.microsoft.com/office/drawing/2014/main" id="{00000000-0008-0000-0300-00002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11" name="TextBox 1">
          <a:extLst>
            <a:ext uri="{FF2B5EF4-FFF2-40B4-BE49-F238E27FC236}">
              <a16:creationId xmlns:a16="http://schemas.microsoft.com/office/drawing/2014/main" id="{00000000-0008-0000-0300-00002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12" name="TextBox 1">
          <a:extLst>
            <a:ext uri="{FF2B5EF4-FFF2-40B4-BE49-F238E27FC236}">
              <a16:creationId xmlns:a16="http://schemas.microsoft.com/office/drawing/2014/main" id="{00000000-0008-0000-0300-00003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13" name="TextBox 1">
          <a:extLst>
            <a:ext uri="{FF2B5EF4-FFF2-40B4-BE49-F238E27FC236}">
              <a16:creationId xmlns:a16="http://schemas.microsoft.com/office/drawing/2014/main" id="{00000000-0008-0000-0300-00003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14" name="TextBox 1">
          <a:extLst>
            <a:ext uri="{FF2B5EF4-FFF2-40B4-BE49-F238E27FC236}">
              <a16:creationId xmlns:a16="http://schemas.microsoft.com/office/drawing/2014/main" id="{00000000-0008-0000-0300-00003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15" name="TextBox 1">
          <a:extLst>
            <a:ext uri="{FF2B5EF4-FFF2-40B4-BE49-F238E27FC236}">
              <a16:creationId xmlns:a16="http://schemas.microsoft.com/office/drawing/2014/main" id="{00000000-0008-0000-0300-00003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16" name="TextBox 1">
          <a:extLst>
            <a:ext uri="{FF2B5EF4-FFF2-40B4-BE49-F238E27FC236}">
              <a16:creationId xmlns:a16="http://schemas.microsoft.com/office/drawing/2014/main" id="{00000000-0008-0000-0300-00003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17" name="TextBox 1">
          <a:extLst>
            <a:ext uri="{FF2B5EF4-FFF2-40B4-BE49-F238E27FC236}">
              <a16:creationId xmlns:a16="http://schemas.microsoft.com/office/drawing/2014/main" id="{00000000-0008-0000-0300-00003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18" name="TextBox 1">
          <a:extLst>
            <a:ext uri="{FF2B5EF4-FFF2-40B4-BE49-F238E27FC236}">
              <a16:creationId xmlns:a16="http://schemas.microsoft.com/office/drawing/2014/main" id="{00000000-0008-0000-0300-00003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19" name="TextBox 1">
          <a:extLst>
            <a:ext uri="{FF2B5EF4-FFF2-40B4-BE49-F238E27FC236}">
              <a16:creationId xmlns:a16="http://schemas.microsoft.com/office/drawing/2014/main" id="{00000000-0008-0000-0300-00003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20" name="TextBox 1">
          <a:extLst>
            <a:ext uri="{FF2B5EF4-FFF2-40B4-BE49-F238E27FC236}">
              <a16:creationId xmlns:a16="http://schemas.microsoft.com/office/drawing/2014/main" id="{00000000-0008-0000-0300-00003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21" name="TextBox 1">
          <a:extLst>
            <a:ext uri="{FF2B5EF4-FFF2-40B4-BE49-F238E27FC236}">
              <a16:creationId xmlns:a16="http://schemas.microsoft.com/office/drawing/2014/main" id="{00000000-0008-0000-0300-00003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22" name="TextBox 1">
          <a:extLst>
            <a:ext uri="{FF2B5EF4-FFF2-40B4-BE49-F238E27FC236}">
              <a16:creationId xmlns:a16="http://schemas.microsoft.com/office/drawing/2014/main" id="{00000000-0008-0000-0300-00003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23" name="TextBox 1">
          <a:extLst>
            <a:ext uri="{FF2B5EF4-FFF2-40B4-BE49-F238E27FC236}">
              <a16:creationId xmlns:a16="http://schemas.microsoft.com/office/drawing/2014/main" id="{00000000-0008-0000-0300-00003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24" name="TextBox 1">
          <a:extLst>
            <a:ext uri="{FF2B5EF4-FFF2-40B4-BE49-F238E27FC236}">
              <a16:creationId xmlns:a16="http://schemas.microsoft.com/office/drawing/2014/main" id="{00000000-0008-0000-0300-00003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25" name="TextBox 1">
          <a:extLst>
            <a:ext uri="{FF2B5EF4-FFF2-40B4-BE49-F238E27FC236}">
              <a16:creationId xmlns:a16="http://schemas.microsoft.com/office/drawing/2014/main" id="{00000000-0008-0000-0300-00003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26" name="TextBox 1">
          <a:extLst>
            <a:ext uri="{FF2B5EF4-FFF2-40B4-BE49-F238E27FC236}">
              <a16:creationId xmlns:a16="http://schemas.microsoft.com/office/drawing/2014/main" id="{00000000-0008-0000-0300-00003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27" name="TextBox 1">
          <a:extLst>
            <a:ext uri="{FF2B5EF4-FFF2-40B4-BE49-F238E27FC236}">
              <a16:creationId xmlns:a16="http://schemas.microsoft.com/office/drawing/2014/main" id="{00000000-0008-0000-0300-00003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28" name="TextBox 11">
          <a:extLst>
            <a:ext uri="{FF2B5EF4-FFF2-40B4-BE49-F238E27FC236}">
              <a16:creationId xmlns:a16="http://schemas.microsoft.com/office/drawing/2014/main" id="{00000000-0008-0000-0300-00004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29" name="TextBox 1">
          <a:extLst>
            <a:ext uri="{FF2B5EF4-FFF2-40B4-BE49-F238E27FC236}">
              <a16:creationId xmlns:a16="http://schemas.microsoft.com/office/drawing/2014/main" id="{00000000-0008-0000-0300-00004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30" name="TextBox 1">
          <a:extLst>
            <a:ext uri="{FF2B5EF4-FFF2-40B4-BE49-F238E27FC236}">
              <a16:creationId xmlns:a16="http://schemas.microsoft.com/office/drawing/2014/main" id="{00000000-0008-0000-0300-00004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31" name="TextBox 1">
          <a:extLst>
            <a:ext uri="{FF2B5EF4-FFF2-40B4-BE49-F238E27FC236}">
              <a16:creationId xmlns:a16="http://schemas.microsoft.com/office/drawing/2014/main" id="{00000000-0008-0000-0300-00004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32" name="TextBox 1">
          <a:extLst>
            <a:ext uri="{FF2B5EF4-FFF2-40B4-BE49-F238E27FC236}">
              <a16:creationId xmlns:a16="http://schemas.microsoft.com/office/drawing/2014/main" id="{00000000-0008-0000-0300-00004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33" name="TextBox 1">
          <a:extLst>
            <a:ext uri="{FF2B5EF4-FFF2-40B4-BE49-F238E27FC236}">
              <a16:creationId xmlns:a16="http://schemas.microsoft.com/office/drawing/2014/main" id="{00000000-0008-0000-0300-00004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34" name="TextBox 1">
          <a:extLst>
            <a:ext uri="{FF2B5EF4-FFF2-40B4-BE49-F238E27FC236}">
              <a16:creationId xmlns:a16="http://schemas.microsoft.com/office/drawing/2014/main" id="{00000000-0008-0000-0300-00004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35" name="TextBox 1">
          <a:extLst>
            <a:ext uri="{FF2B5EF4-FFF2-40B4-BE49-F238E27FC236}">
              <a16:creationId xmlns:a16="http://schemas.microsoft.com/office/drawing/2014/main" id="{00000000-0008-0000-0300-00004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36" name="TextBox 1">
          <a:extLst>
            <a:ext uri="{FF2B5EF4-FFF2-40B4-BE49-F238E27FC236}">
              <a16:creationId xmlns:a16="http://schemas.microsoft.com/office/drawing/2014/main" id="{00000000-0008-0000-0300-00004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37" name="TextBox 1">
          <a:extLst>
            <a:ext uri="{FF2B5EF4-FFF2-40B4-BE49-F238E27FC236}">
              <a16:creationId xmlns:a16="http://schemas.microsoft.com/office/drawing/2014/main" id="{00000000-0008-0000-0300-00004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38" name="TextBox 1">
          <a:extLst>
            <a:ext uri="{FF2B5EF4-FFF2-40B4-BE49-F238E27FC236}">
              <a16:creationId xmlns:a16="http://schemas.microsoft.com/office/drawing/2014/main" id="{00000000-0008-0000-0300-00004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39" name="TextBox 1">
          <a:extLst>
            <a:ext uri="{FF2B5EF4-FFF2-40B4-BE49-F238E27FC236}">
              <a16:creationId xmlns:a16="http://schemas.microsoft.com/office/drawing/2014/main" id="{00000000-0008-0000-0300-00004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40" name="TextBox 1">
          <a:extLst>
            <a:ext uri="{FF2B5EF4-FFF2-40B4-BE49-F238E27FC236}">
              <a16:creationId xmlns:a16="http://schemas.microsoft.com/office/drawing/2014/main" id="{00000000-0008-0000-0300-00004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41" name="TextBox 1">
          <a:extLst>
            <a:ext uri="{FF2B5EF4-FFF2-40B4-BE49-F238E27FC236}">
              <a16:creationId xmlns:a16="http://schemas.microsoft.com/office/drawing/2014/main" id="{00000000-0008-0000-0300-00004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42" name="TextBox 1">
          <a:extLst>
            <a:ext uri="{FF2B5EF4-FFF2-40B4-BE49-F238E27FC236}">
              <a16:creationId xmlns:a16="http://schemas.microsoft.com/office/drawing/2014/main" id="{00000000-0008-0000-0300-00004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43" name="TextBox 1">
          <a:extLst>
            <a:ext uri="{FF2B5EF4-FFF2-40B4-BE49-F238E27FC236}">
              <a16:creationId xmlns:a16="http://schemas.microsoft.com/office/drawing/2014/main" id="{00000000-0008-0000-0300-00004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44" name="TextBox 1">
          <a:extLst>
            <a:ext uri="{FF2B5EF4-FFF2-40B4-BE49-F238E27FC236}">
              <a16:creationId xmlns:a16="http://schemas.microsoft.com/office/drawing/2014/main" id="{00000000-0008-0000-0300-00005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45" name="TextBox 1">
          <a:extLst>
            <a:ext uri="{FF2B5EF4-FFF2-40B4-BE49-F238E27FC236}">
              <a16:creationId xmlns:a16="http://schemas.microsoft.com/office/drawing/2014/main" id="{00000000-0008-0000-0300-00005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46" name="TextBox 1">
          <a:extLst>
            <a:ext uri="{FF2B5EF4-FFF2-40B4-BE49-F238E27FC236}">
              <a16:creationId xmlns:a16="http://schemas.microsoft.com/office/drawing/2014/main" id="{00000000-0008-0000-0300-00005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47" name="TextBox 1">
          <a:extLst>
            <a:ext uri="{FF2B5EF4-FFF2-40B4-BE49-F238E27FC236}">
              <a16:creationId xmlns:a16="http://schemas.microsoft.com/office/drawing/2014/main" id="{00000000-0008-0000-0300-00005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48" name="TextBox 11">
          <a:extLst>
            <a:ext uri="{FF2B5EF4-FFF2-40B4-BE49-F238E27FC236}">
              <a16:creationId xmlns:a16="http://schemas.microsoft.com/office/drawing/2014/main" id="{00000000-0008-0000-0300-00005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49" name="TextBox 1">
          <a:extLst>
            <a:ext uri="{FF2B5EF4-FFF2-40B4-BE49-F238E27FC236}">
              <a16:creationId xmlns:a16="http://schemas.microsoft.com/office/drawing/2014/main" id="{00000000-0008-0000-0300-00005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50" name="TextBox 1">
          <a:extLst>
            <a:ext uri="{FF2B5EF4-FFF2-40B4-BE49-F238E27FC236}">
              <a16:creationId xmlns:a16="http://schemas.microsoft.com/office/drawing/2014/main" id="{00000000-0008-0000-0300-00005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51" name="TextBox 1">
          <a:extLst>
            <a:ext uri="{FF2B5EF4-FFF2-40B4-BE49-F238E27FC236}">
              <a16:creationId xmlns:a16="http://schemas.microsoft.com/office/drawing/2014/main" id="{00000000-0008-0000-0300-00005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52" name="TextBox 1">
          <a:extLst>
            <a:ext uri="{FF2B5EF4-FFF2-40B4-BE49-F238E27FC236}">
              <a16:creationId xmlns:a16="http://schemas.microsoft.com/office/drawing/2014/main" id="{00000000-0008-0000-0300-00005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53" name="TextBox 1">
          <a:extLst>
            <a:ext uri="{FF2B5EF4-FFF2-40B4-BE49-F238E27FC236}">
              <a16:creationId xmlns:a16="http://schemas.microsoft.com/office/drawing/2014/main" id="{00000000-0008-0000-0300-00005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54" name="TextBox 1">
          <a:extLst>
            <a:ext uri="{FF2B5EF4-FFF2-40B4-BE49-F238E27FC236}">
              <a16:creationId xmlns:a16="http://schemas.microsoft.com/office/drawing/2014/main" id="{00000000-0008-0000-0300-00005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55" name="TextBox 1">
          <a:extLst>
            <a:ext uri="{FF2B5EF4-FFF2-40B4-BE49-F238E27FC236}">
              <a16:creationId xmlns:a16="http://schemas.microsoft.com/office/drawing/2014/main" id="{00000000-0008-0000-0300-00005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56" name="TextBox 1">
          <a:extLst>
            <a:ext uri="{FF2B5EF4-FFF2-40B4-BE49-F238E27FC236}">
              <a16:creationId xmlns:a16="http://schemas.microsoft.com/office/drawing/2014/main" id="{00000000-0008-0000-0300-00005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57" name="TextBox 1">
          <a:extLst>
            <a:ext uri="{FF2B5EF4-FFF2-40B4-BE49-F238E27FC236}">
              <a16:creationId xmlns:a16="http://schemas.microsoft.com/office/drawing/2014/main" id="{00000000-0008-0000-0300-00005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58" name="TextBox 1">
          <a:extLst>
            <a:ext uri="{FF2B5EF4-FFF2-40B4-BE49-F238E27FC236}">
              <a16:creationId xmlns:a16="http://schemas.microsoft.com/office/drawing/2014/main" id="{00000000-0008-0000-0300-00005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59" name="TextBox 1">
          <a:extLst>
            <a:ext uri="{FF2B5EF4-FFF2-40B4-BE49-F238E27FC236}">
              <a16:creationId xmlns:a16="http://schemas.microsoft.com/office/drawing/2014/main" id="{00000000-0008-0000-0300-00005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60" name="TextBox 1">
          <a:extLst>
            <a:ext uri="{FF2B5EF4-FFF2-40B4-BE49-F238E27FC236}">
              <a16:creationId xmlns:a16="http://schemas.microsoft.com/office/drawing/2014/main" id="{00000000-0008-0000-0300-00006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61" name="TextBox 1">
          <a:extLst>
            <a:ext uri="{FF2B5EF4-FFF2-40B4-BE49-F238E27FC236}">
              <a16:creationId xmlns:a16="http://schemas.microsoft.com/office/drawing/2014/main" id="{00000000-0008-0000-0300-00006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62" name="TextBox 1">
          <a:extLst>
            <a:ext uri="{FF2B5EF4-FFF2-40B4-BE49-F238E27FC236}">
              <a16:creationId xmlns:a16="http://schemas.microsoft.com/office/drawing/2014/main" id="{00000000-0008-0000-0300-00006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63" name="TextBox 1">
          <a:extLst>
            <a:ext uri="{FF2B5EF4-FFF2-40B4-BE49-F238E27FC236}">
              <a16:creationId xmlns:a16="http://schemas.microsoft.com/office/drawing/2014/main" id="{00000000-0008-0000-0300-00006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64" name="TextBox 1">
          <a:extLst>
            <a:ext uri="{FF2B5EF4-FFF2-40B4-BE49-F238E27FC236}">
              <a16:creationId xmlns:a16="http://schemas.microsoft.com/office/drawing/2014/main" id="{00000000-0008-0000-0300-00006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65" name="TextBox 1">
          <a:extLst>
            <a:ext uri="{FF2B5EF4-FFF2-40B4-BE49-F238E27FC236}">
              <a16:creationId xmlns:a16="http://schemas.microsoft.com/office/drawing/2014/main" id="{00000000-0008-0000-0300-00006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66" name="TextBox 1">
          <a:extLst>
            <a:ext uri="{FF2B5EF4-FFF2-40B4-BE49-F238E27FC236}">
              <a16:creationId xmlns:a16="http://schemas.microsoft.com/office/drawing/2014/main" id="{00000000-0008-0000-0300-00006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67" name="TextBox 11366">
          <a:extLst>
            <a:ext uri="{FF2B5EF4-FFF2-40B4-BE49-F238E27FC236}">
              <a16:creationId xmlns:a16="http://schemas.microsoft.com/office/drawing/2014/main" id="{00000000-0008-0000-0300-00006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68" name="TextBox 1">
          <a:extLst>
            <a:ext uri="{FF2B5EF4-FFF2-40B4-BE49-F238E27FC236}">
              <a16:creationId xmlns:a16="http://schemas.microsoft.com/office/drawing/2014/main" id="{00000000-0008-0000-0300-00006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69" name="TextBox 1">
          <a:extLst>
            <a:ext uri="{FF2B5EF4-FFF2-40B4-BE49-F238E27FC236}">
              <a16:creationId xmlns:a16="http://schemas.microsoft.com/office/drawing/2014/main" id="{00000000-0008-0000-0300-00006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70" name="TextBox 1">
          <a:extLst>
            <a:ext uri="{FF2B5EF4-FFF2-40B4-BE49-F238E27FC236}">
              <a16:creationId xmlns:a16="http://schemas.microsoft.com/office/drawing/2014/main" id="{00000000-0008-0000-0300-00006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71" name="TextBox 1">
          <a:extLst>
            <a:ext uri="{FF2B5EF4-FFF2-40B4-BE49-F238E27FC236}">
              <a16:creationId xmlns:a16="http://schemas.microsoft.com/office/drawing/2014/main" id="{00000000-0008-0000-0300-00006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72" name="TextBox 1">
          <a:extLst>
            <a:ext uri="{FF2B5EF4-FFF2-40B4-BE49-F238E27FC236}">
              <a16:creationId xmlns:a16="http://schemas.microsoft.com/office/drawing/2014/main" id="{00000000-0008-0000-0300-00006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73" name="TextBox 1">
          <a:extLst>
            <a:ext uri="{FF2B5EF4-FFF2-40B4-BE49-F238E27FC236}">
              <a16:creationId xmlns:a16="http://schemas.microsoft.com/office/drawing/2014/main" id="{00000000-0008-0000-0300-00006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74" name="TextBox 1">
          <a:extLst>
            <a:ext uri="{FF2B5EF4-FFF2-40B4-BE49-F238E27FC236}">
              <a16:creationId xmlns:a16="http://schemas.microsoft.com/office/drawing/2014/main" id="{00000000-0008-0000-0300-00006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75" name="TextBox 1">
          <a:extLst>
            <a:ext uri="{FF2B5EF4-FFF2-40B4-BE49-F238E27FC236}">
              <a16:creationId xmlns:a16="http://schemas.microsoft.com/office/drawing/2014/main" id="{00000000-0008-0000-0300-00006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76" name="TextBox 1">
          <a:extLst>
            <a:ext uri="{FF2B5EF4-FFF2-40B4-BE49-F238E27FC236}">
              <a16:creationId xmlns:a16="http://schemas.microsoft.com/office/drawing/2014/main" id="{00000000-0008-0000-0300-00007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77" name="TextBox 1">
          <a:extLst>
            <a:ext uri="{FF2B5EF4-FFF2-40B4-BE49-F238E27FC236}">
              <a16:creationId xmlns:a16="http://schemas.microsoft.com/office/drawing/2014/main" id="{00000000-0008-0000-0300-00007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78" name="TextBox 1">
          <a:extLst>
            <a:ext uri="{FF2B5EF4-FFF2-40B4-BE49-F238E27FC236}">
              <a16:creationId xmlns:a16="http://schemas.microsoft.com/office/drawing/2014/main" id="{00000000-0008-0000-0300-00007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79" name="TextBox 1">
          <a:extLst>
            <a:ext uri="{FF2B5EF4-FFF2-40B4-BE49-F238E27FC236}">
              <a16:creationId xmlns:a16="http://schemas.microsoft.com/office/drawing/2014/main" id="{00000000-0008-0000-0300-00007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80" name="TextBox 1">
          <a:extLst>
            <a:ext uri="{FF2B5EF4-FFF2-40B4-BE49-F238E27FC236}">
              <a16:creationId xmlns:a16="http://schemas.microsoft.com/office/drawing/2014/main" id="{00000000-0008-0000-0300-00007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81" name="TextBox 1">
          <a:extLst>
            <a:ext uri="{FF2B5EF4-FFF2-40B4-BE49-F238E27FC236}">
              <a16:creationId xmlns:a16="http://schemas.microsoft.com/office/drawing/2014/main" id="{00000000-0008-0000-0300-00007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82" name="TextBox 1">
          <a:extLst>
            <a:ext uri="{FF2B5EF4-FFF2-40B4-BE49-F238E27FC236}">
              <a16:creationId xmlns:a16="http://schemas.microsoft.com/office/drawing/2014/main" id="{00000000-0008-0000-0300-00007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83" name="TextBox 1">
          <a:extLst>
            <a:ext uri="{FF2B5EF4-FFF2-40B4-BE49-F238E27FC236}">
              <a16:creationId xmlns:a16="http://schemas.microsoft.com/office/drawing/2014/main" id="{00000000-0008-0000-0300-00007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84" name="TextBox 1">
          <a:extLst>
            <a:ext uri="{FF2B5EF4-FFF2-40B4-BE49-F238E27FC236}">
              <a16:creationId xmlns:a16="http://schemas.microsoft.com/office/drawing/2014/main" id="{00000000-0008-0000-0300-00007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85" name="TextBox 1">
          <a:extLst>
            <a:ext uri="{FF2B5EF4-FFF2-40B4-BE49-F238E27FC236}">
              <a16:creationId xmlns:a16="http://schemas.microsoft.com/office/drawing/2014/main" id="{00000000-0008-0000-0300-00007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86" name="TextBox 11">
          <a:extLst>
            <a:ext uri="{FF2B5EF4-FFF2-40B4-BE49-F238E27FC236}">
              <a16:creationId xmlns:a16="http://schemas.microsoft.com/office/drawing/2014/main" id="{00000000-0008-0000-0300-00007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87" name="TextBox 1">
          <a:extLst>
            <a:ext uri="{FF2B5EF4-FFF2-40B4-BE49-F238E27FC236}">
              <a16:creationId xmlns:a16="http://schemas.microsoft.com/office/drawing/2014/main" id="{00000000-0008-0000-0300-00007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88" name="TextBox 1">
          <a:extLst>
            <a:ext uri="{FF2B5EF4-FFF2-40B4-BE49-F238E27FC236}">
              <a16:creationId xmlns:a16="http://schemas.microsoft.com/office/drawing/2014/main" id="{00000000-0008-0000-0300-00007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89" name="TextBox 1">
          <a:extLst>
            <a:ext uri="{FF2B5EF4-FFF2-40B4-BE49-F238E27FC236}">
              <a16:creationId xmlns:a16="http://schemas.microsoft.com/office/drawing/2014/main" id="{00000000-0008-0000-0300-00007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90" name="TextBox 1">
          <a:extLst>
            <a:ext uri="{FF2B5EF4-FFF2-40B4-BE49-F238E27FC236}">
              <a16:creationId xmlns:a16="http://schemas.microsoft.com/office/drawing/2014/main" id="{00000000-0008-0000-0300-00007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91" name="TextBox 1">
          <a:extLst>
            <a:ext uri="{FF2B5EF4-FFF2-40B4-BE49-F238E27FC236}">
              <a16:creationId xmlns:a16="http://schemas.microsoft.com/office/drawing/2014/main" id="{00000000-0008-0000-0300-00007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92" name="TextBox 1">
          <a:extLst>
            <a:ext uri="{FF2B5EF4-FFF2-40B4-BE49-F238E27FC236}">
              <a16:creationId xmlns:a16="http://schemas.microsoft.com/office/drawing/2014/main" id="{00000000-0008-0000-0300-00008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93" name="TextBox 1">
          <a:extLst>
            <a:ext uri="{FF2B5EF4-FFF2-40B4-BE49-F238E27FC236}">
              <a16:creationId xmlns:a16="http://schemas.microsoft.com/office/drawing/2014/main" id="{00000000-0008-0000-0300-00008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94" name="TextBox 1">
          <a:extLst>
            <a:ext uri="{FF2B5EF4-FFF2-40B4-BE49-F238E27FC236}">
              <a16:creationId xmlns:a16="http://schemas.microsoft.com/office/drawing/2014/main" id="{00000000-0008-0000-0300-00008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95" name="TextBox 1">
          <a:extLst>
            <a:ext uri="{FF2B5EF4-FFF2-40B4-BE49-F238E27FC236}">
              <a16:creationId xmlns:a16="http://schemas.microsoft.com/office/drawing/2014/main" id="{00000000-0008-0000-0300-00008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96" name="TextBox 1">
          <a:extLst>
            <a:ext uri="{FF2B5EF4-FFF2-40B4-BE49-F238E27FC236}">
              <a16:creationId xmlns:a16="http://schemas.microsoft.com/office/drawing/2014/main" id="{00000000-0008-0000-0300-00008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97" name="TextBox 1">
          <a:extLst>
            <a:ext uri="{FF2B5EF4-FFF2-40B4-BE49-F238E27FC236}">
              <a16:creationId xmlns:a16="http://schemas.microsoft.com/office/drawing/2014/main" id="{00000000-0008-0000-0300-00008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98" name="TextBox 1">
          <a:extLst>
            <a:ext uri="{FF2B5EF4-FFF2-40B4-BE49-F238E27FC236}">
              <a16:creationId xmlns:a16="http://schemas.microsoft.com/office/drawing/2014/main" id="{00000000-0008-0000-0300-00008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399" name="TextBox 1">
          <a:extLst>
            <a:ext uri="{FF2B5EF4-FFF2-40B4-BE49-F238E27FC236}">
              <a16:creationId xmlns:a16="http://schemas.microsoft.com/office/drawing/2014/main" id="{00000000-0008-0000-0300-00008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00" name="TextBox 1">
          <a:extLst>
            <a:ext uri="{FF2B5EF4-FFF2-40B4-BE49-F238E27FC236}">
              <a16:creationId xmlns:a16="http://schemas.microsoft.com/office/drawing/2014/main" id="{00000000-0008-0000-0300-00008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01" name="TextBox 1">
          <a:extLst>
            <a:ext uri="{FF2B5EF4-FFF2-40B4-BE49-F238E27FC236}">
              <a16:creationId xmlns:a16="http://schemas.microsoft.com/office/drawing/2014/main" id="{00000000-0008-0000-0300-00008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02" name="TextBox 1">
          <a:extLst>
            <a:ext uri="{FF2B5EF4-FFF2-40B4-BE49-F238E27FC236}">
              <a16:creationId xmlns:a16="http://schemas.microsoft.com/office/drawing/2014/main" id="{00000000-0008-0000-0300-00008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03" name="TextBox 1">
          <a:extLst>
            <a:ext uri="{FF2B5EF4-FFF2-40B4-BE49-F238E27FC236}">
              <a16:creationId xmlns:a16="http://schemas.microsoft.com/office/drawing/2014/main" id="{00000000-0008-0000-0300-00008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04" name="TextBox 1">
          <a:extLst>
            <a:ext uri="{FF2B5EF4-FFF2-40B4-BE49-F238E27FC236}">
              <a16:creationId xmlns:a16="http://schemas.microsoft.com/office/drawing/2014/main" id="{00000000-0008-0000-0300-00008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05" name="TextBox 11404">
          <a:extLst>
            <a:ext uri="{FF2B5EF4-FFF2-40B4-BE49-F238E27FC236}">
              <a16:creationId xmlns:a16="http://schemas.microsoft.com/office/drawing/2014/main" id="{00000000-0008-0000-0300-00008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06" name="TextBox 1">
          <a:extLst>
            <a:ext uri="{FF2B5EF4-FFF2-40B4-BE49-F238E27FC236}">
              <a16:creationId xmlns:a16="http://schemas.microsoft.com/office/drawing/2014/main" id="{00000000-0008-0000-0300-00008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07" name="TextBox 1">
          <a:extLst>
            <a:ext uri="{FF2B5EF4-FFF2-40B4-BE49-F238E27FC236}">
              <a16:creationId xmlns:a16="http://schemas.microsoft.com/office/drawing/2014/main" id="{00000000-0008-0000-0300-00008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08" name="TextBox 1">
          <a:extLst>
            <a:ext uri="{FF2B5EF4-FFF2-40B4-BE49-F238E27FC236}">
              <a16:creationId xmlns:a16="http://schemas.microsoft.com/office/drawing/2014/main" id="{00000000-0008-0000-0300-00009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09" name="TextBox 1">
          <a:extLst>
            <a:ext uri="{FF2B5EF4-FFF2-40B4-BE49-F238E27FC236}">
              <a16:creationId xmlns:a16="http://schemas.microsoft.com/office/drawing/2014/main" id="{00000000-0008-0000-0300-00009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10" name="TextBox 1">
          <a:extLst>
            <a:ext uri="{FF2B5EF4-FFF2-40B4-BE49-F238E27FC236}">
              <a16:creationId xmlns:a16="http://schemas.microsoft.com/office/drawing/2014/main" id="{00000000-0008-0000-0300-00009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11" name="TextBox 1">
          <a:extLst>
            <a:ext uri="{FF2B5EF4-FFF2-40B4-BE49-F238E27FC236}">
              <a16:creationId xmlns:a16="http://schemas.microsoft.com/office/drawing/2014/main" id="{00000000-0008-0000-0300-00009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12" name="TextBox 1">
          <a:extLst>
            <a:ext uri="{FF2B5EF4-FFF2-40B4-BE49-F238E27FC236}">
              <a16:creationId xmlns:a16="http://schemas.microsoft.com/office/drawing/2014/main" id="{00000000-0008-0000-0300-00009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13" name="TextBox 1">
          <a:extLst>
            <a:ext uri="{FF2B5EF4-FFF2-40B4-BE49-F238E27FC236}">
              <a16:creationId xmlns:a16="http://schemas.microsoft.com/office/drawing/2014/main" id="{00000000-0008-0000-0300-00009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14" name="TextBox 1">
          <a:extLst>
            <a:ext uri="{FF2B5EF4-FFF2-40B4-BE49-F238E27FC236}">
              <a16:creationId xmlns:a16="http://schemas.microsoft.com/office/drawing/2014/main" id="{00000000-0008-0000-0300-00009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15" name="TextBox 1">
          <a:extLst>
            <a:ext uri="{FF2B5EF4-FFF2-40B4-BE49-F238E27FC236}">
              <a16:creationId xmlns:a16="http://schemas.microsoft.com/office/drawing/2014/main" id="{00000000-0008-0000-0300-00009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16" name="TextBox 1">
          <a:extLst>
            <a:ext uri="{FF2B5EF4-FFF2-40B4-BE49-F238E27FC236}">
              <a16:creationId xmlns:a16="http://schemas.microsoft.com/office/drawing/2014/main" id="{00000000-0008-0000-0300-00009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17" name="TextBox 1">
          <a:extLst>
            <a:ext uri="{FF2B5EF4-FFF2-40B4-BE49-F238E27FC236}">
              <a16:creationId xmlns:a16="http://schemas.microsoft.com/office/drawing/2014/main" id="{00000000-0008-0000-0300-00009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18" name="TextBox 1">
          <a:extLst>
            <a:ext uri="{FF2B5EF4-FFF2-40B4-BE49-F238E27FC236}">
              <a16:creationId xmlns:a16="http://schemas.microsoft.com/office/drawing/2014/main" id="{00000000-0008-0000-0300-00009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19" name="TextBox 1">
          <a:extLst>
            <a:ext uri="{FF2B5EF4-FFF2-40B4-BE49-F238E27FC236}">
              <a16:creationId xmlns:a16="http://schemas.microsoft.com/office/drawing/2014/main" id="{00000000-0008-0000-0300-00009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20" name="TextBox 1">
          <a:extLst>
            <a:ext uri="{FF2B5EF4-FFF2-40B4-BE49-F238E27FC236}">
              <a16:creationId xmlns:a16="http://schemas.microsoft.com/office/drawing/2014/main" id="{00000000-0008-0000-0300-00009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21" name="TextBox 1">
          <a:extLst>
            <a:ext uri="{FF2B5EF4-FFF2-40B4-BE49-F238E27FC236}">
              <a16:creationId xmlns:a16="http://schemas.microsoft.com/office/drawing/2014/main" id="{00000000-0008-0000-0300-00009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22" name="TextBox 1">
          <a:extLst>
            <a:ext uri="{FF2B5EF4-FFF2-40B4-BE49-F238E27FC236}">
              <a16:creationId xmlns:a16="http://schemas.microsoft.com/office/drawing/2014/main" id="{00000000-0008-0000-0300-00009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23" name="TextBox 1">
          <a:extLst>
            <a:ext uri="{FF2B5EF4-FFF2-40B4-BE49-F238E27FC236}">
              <a16:creationId xmlns:a16="http://schemas.microsoft.com/office/drawing/2014/main" id="{00000000-0008-0000-0300-00009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24" name="TextBox 1">
          <a:extLst>
            <a:ext uri="{FF2B5EF4-FFF2-40B4-BE49-F238E27FC236}">
              <a16:creationId xmlns:a16="http://schemas.microsoft.com/office/drawing/2014/main" id="{00000000-0008-0000-0300-0000A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25" name="TextBox 11">
          <a:extLst>
            <a:ext uri="{FF2B5EF4-FFF2-40B4-BE49-F238E27FC236}">
              <a16:creationId xmlns:a16="http://schemas.microsoft.com/office/drawing/2014/main" id="{00000000-0008-0000-0300-0000A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26" name="TextBox 1">
          <a:extLst>
            <a:ext uri="{FF2B5EF4-FFF2-40B4-BE49-F238E27FC236}">
              <a16:creationId xmlns:a16="http://schemas.microsoft.com/office/drawing/2014/main" id="{00000000-0008-0000-0300-0000A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27" name="TextBox 1">
          <a:extLst>
            <a:ext uri="{FF2B5EF4-FFF2-40B4-BE49-F238E27FC236}">
              <a16:creationId xmlns:a16="http://schemas.microsoft.com/office/drawing/2014/main" id="{00000000-0008-0000-0300-0000A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28" name="TextBox 1">
          <a:extLst>
            <a:ext uri="{FF2B5EF4-FFF2-40B4-BE49-F238E27FC236}">
              <a16:creationId xmlns:a16="http://schemas.microsoft.com/office/drawing/2014/main" id="{00000000-0008-0000-0300-0000A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29" name="TextBox 1">
          <a:extLst>
            <a:ext uri="{FF2B5EF4-FFF2-40B4-BE49-F238E27FC236}">
              <a16:creationId xmlns:a16="http://schemas.microsoft.com/office/drawing/2014/main" id="{00000000-0008-0000-0300-0000A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30" name="TextBox 1">
          <a:extLst>
            <a:ext uri="{FF2B5EF4-FFF2-40B4-BE49-F238E27FC236}">
              <a16:creationId xmlns:a16="http://schemas.microsoft.com/office/drawing/2014/main" id="{00000000-0008-0000-0300-0000A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31" name="TextBox 1">
          <a:extLst>
            <a:ext uri="{FF2B5EF4-FFF2-40B4-BE49-F238E27FC236}">
              <a16:creationId xmlns:a16="http://schemas.microsoft.com/office/drawing/2014/main" id="{00000000-0008-0000-0300-0000A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32" name="TextBox 1">
          <a:extLst>
            <a:ext uri="{FF2B5EF4-FFF2-40B4-BE49-F238E27FC236}">
              <a16:creationId xmlns:a16="http://schemas.microsoft.com/office/drawing/2014/main" id="{00000000-0008-0000-0300-0000A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33" name="TextBox 1">
          <a:extLst>
            <a:ext uri="{FF2B5EF4-FFF2-40B4-BE49-F238E27FC236}">
              <a16:creationId xmlns:a16="http://schemas.microsoft.com/office/drawing/2014/main" id="{00000000-0008-0000-0300-0000A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34" name="TextBox 1">
          <a:extLst>
            <a:ext uri="{FF2B5EF4-FFF2-40B4-BE49-F238E27FC236}">
              <a16:creationId xmlns:a16="http://schemas.microsoft.com/office/drawing/2014/main" id="{00000000-0008-0000-0300-0000A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35" name="TextBox 1">
          <a:extLst>
            <a:ext uri="{FF2B5EF4-FFF2-40B4-BE49-F238E27FC236}">
              <a16:creationId xmlns:a16="http://schemas.microsoft.com/office/drawing/2014/main" id="{00000000-0008-0000-0300-0000A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36" name="TextBox 1">
          <a:extLst>
            <a:ext uri="{FF2B5EF4-FFF2-40B4-BE49-F238E27FC236}">
              <a16:creationId xmlns:a16="http://schemas.microsoft.com/office/drawing/2014/main" id="{00000000-0008-0000-0300-0000A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37" name="TextBox 1">
          <a:extLst>
            <a:ext uri="{FF2B5EF4-FFF2-40B4-BE49-F238E27FC236}">
              <a16:creationId xmlns:a16="http://schemas.microsoft.com/office/drawing/2014/main" id="{00000000-0008-0000-0300-0000A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38" name="TextBox 1">
          <a:extLst>
            <a:ext uri="{FF2B5EF4-FFF2-40B4-BE49-F238E27FC236}">
              <a16:creationId xmlns:a16="http://schemas.microsoft.com/office/drawing/2014/main" id="{00000000-0008-0000-0300-0000A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39" name="TextBox 1">
          <a:extLst>
            <a:ext uri="{FF2B5EF4-FFF2-40B4-BE49-F238E27FC236}">
              <a16:creationId xmlns:a16="http://schemas.microsoft.com/office/drawing/2014/main" id="{00000000-0008-0000-0300-0000A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40" name="TextBox 1">
          <a:extLst>
            <a:ext uri="{FF2B5EF4-FFF2-40B4-BE49-F238E27FC236}">
              <a16:creationId xmlns:a16="http://schemas.microsoft.com/office/drawing/2014/main" id="{00000000-0008-0000-0300-0000B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41" name="TextBox 1">
          <a:extLst>
            <a:ext uri="{FF2B5EF4-FFF2-40B4-BE49-F238E27FC236}">
              <a16:creationId xmlns:a16="http://schemas.microsoft.com/office/drawing/2014/main" id="{00000000-0008-0000-0300-0000B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42" name="TextBox 1">
          <a:extLst>
            <a:ext uri="{FF2B5EF4-FFF2-40B4-BE49-F238E27FC236}">
              <a16:creationId xmlns:a16="http://schemas.microsoft.com/office/drawing/2014/main" id="{00000000-0008-0000-0300-0000B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43" name="TextBox 1">
          <a:extLst>
            <a:ext uri="{FF2B5EF4-FFF2-40B4-BE49-F238E27FC236}">
              <a16:creationId xmlns:a16="http://schemas.microsoft.com/office/drawing/2014/main" id="{00000000-0008-0000-0300-0000B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44" name="TextBox 11">
          <a:extLst>
            <a:ext uri="{FF2B5EF4-FFF2-40B4-BE49-F238E27FC236}">
              <a16:creationId xmlns:a16="http://schemas.microsoft.com/office/drawing/2014/main" id="{00000000-0008-0000-0300-0000B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45" name="TextBox 1">
          <a:extLst>
            <a:ext uri="{FF2B5EF4-FFF2-40B4-BE49-F238E27FC236}">
              <a16:creationId xmlns:a16="http://schemas.microsoft.com/office/drawing/2014/main" id="{00000000-0008-0000-0300-0000B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46" name="TextBox 1">
          <a:extLst>
            <a:ext uri="{FF2B5EF4-FFF2-40B4-BE49-F238E27FC236}">
              <a16:creationId xmlns:a16="http://schemas.microsoft.com/office/drawing/2014/main" id="{00000000-0008-0000-0300-0000B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47" name="TextBox 1">
          <a:extLst>
            <a:ext uri="{FF2B5EF4-FFF2-40B4-BE49-F238E27FC236}">
              <a16:creationId xmlns:a16="http://schemas.microsoft.com/office/drawing/2014/main" id="{00000000-0008-0000-0300-0000B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48" name="TextBox 1">
          <a:extLst>
            <a:ext uri="{FF2B5EF4-FFF2-40B4-BE49-F238E27FC236}">
              <a16:creationId xmlns:a16="http://schemas.microsoft.com/office/drawing/2014/main" id="{00000000-0008-0000-0300-0000B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49" name="TextBox 1">
          <a:extLst>
            <a:ext uri="{FF2B5EF4-FFF2-40B4-BE49-F238E27FC236}">
              <a16:creationId xmlns:a16="http://schemas.microsoft.com/office/drawing/2014/main" id="{00000000-0008-0000-0300-0000B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50" name="TextBox 1">
          <a:extLst>
            <a:ext uri="{FF2B5EF4-FFF2-40B4-BE49-F238E27FC236}">
              <a16:creationId xmlns:a16="http://schemas.microsoft.com/office/drawing/2014/main" id="{00000000-0008-0000-0300-0000B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51" name="TextBox 1">
          <a:extLst>
            <a:ext uri="{FF2B5EF4-FFF2-40B4-BE49-F238E27FC236}">
              <a16:creationId xmlns:a16="http://schemas.microsoft.com/office/drawing/2014/main" id="{00000000-0008-0000-0300-0000B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52" name="TextBox 1">
          <a:extLst>
            <a:ext uri="{FF2B5EF4-FFF2-40B4-BE49-F238E27FC236}">
              <a16:creationId xmlns:a16="http://schemas.microsoft.com/office/drawing/2014/main" id="{00000000-0008-0000-0300-0000B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53" name="TextBox 1">
          <a:extLst>
            <a:ext uri="{FF2B5EF4-FFF2-40B4-BE49-F238E27FC236}">
              <a16:creationId xmlns:a16="http://schemas.microsoft.com/office/drawing/2014/main" id="{00000000-0008-0000-0300-0000B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54" name="TextBox 1">
          <a:extLst>
            <a:ext uri="{FF2B5EF4-FFF2-40B4-BE49-F238E27FC236}">
              <a16:creationId xmlns:a16="http://schemas.microsoft.com/office/drawing/2014/main" id="{00000000-0008-0000-0300-0000B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55" name="TextBox 1">
          <a:extLst>
            <a:ext uri="{FF2B5EF4-FFF2-40B4-BE49-F238E27FC236}">
              <a16:creationId xmlns:a16="http://schemas.microsoft.com/office/drawing/2014/main" id="{00000000-0008-0000-0300-0000B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56" name="TextBox 1">
          <a:extLst>
            <a:ext uri="{FF2B5EF4-FFF2-40B4-BE49-F238E27FC236}">
              <a16:creationId xmlns:a16="http://schemas.microsoft.com/office/drawing/2014/main" id="{00000000-0008-0000-0300-0000C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57" name="TextBox 1">
          <a:extLst>
            <a:ext uri="{FF2B5EF4-FFF2-40B4-BE49-F238E27FC236}">
              <a16:creationId xmlns:a16="http://schemas.microsoft.com/office/drawing/2014/main" id="{00000000-0008-0000-0300-0000C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58" name="TextBox 1">
          <a:extLst>
            <a:ext uri="{FF2B5EF4-FFF2-40B4-BE49-F238E27FC236}">
              <a16:creationId xmlns:a16="http://schemas.microsoft.com/office/drawing/2014/main" id="{00000000-0008-0000-0300-0000C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59" name="TextBox 1">
          <a:extLst>
            <a:ext uri="{FF2B5EF4-FFF2-40B4-BE49-F238E27FC236}">
              <a16:creationId xmlns:a16="http://schemas.microsoft.com/office/drawing/2014/main" id="{00000000-0008-0000-0300-0000C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60" name="TextBox 1">
          <a:extLst>
            <a:ext uri="{FF2B5EF4-FFF2-40B4-BE49-F238E27FC236}">
              <a16:creationId xmlns:a16="http://schemas.microsoft.com/office/drawing/2014/main" id="{00000000-0008-0000-0300-0000C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61" name="TextBox 1">
          <a:extLst>
            <a:ext uri="{FF2B5EF4-FFF2-40B4-BE49-F238E27FC236}">
              <a16:creationId xmlns:a16="http://schemas.microsoft.com/office/drawing/2014/main" id="{00000000-0008-0000-0300-0000C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62" name="TextBox 1">
          <a:extLst>
            <a:ext uri="{FF2B5EF4-FFF2-40B4-BE49-F238E27FC236}">
              <a16:creationId xmlns:a16="http://schemas.microsoft.com/office/drawing/2014/main" id="{00000000-0008-0000-0300-0000C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63" name="TextBox 11">
          <a:extLst>
            <a:ext uri="{FF2B5EF4-FFF2-40B4-BE49-F238E27FC236}">
              <a16:creationId xmlns:a16="http://schemas.microsoft.com/office/drawing/2014/main" id="{00000000-0008-0000-0300-0000C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64" name="TextBox 1">
          <a:extLst>
            <a:ext uri="{FF2B5EF4-FFF2-40B4-BE49-F238E27FC236}">
              <a16:creationId xmlns:a16="http://schemas.microsoft.com/office/drawing/2014/main" id="{00000000-0008-0000-0300-0000C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65" name="TextBox 1">
          <a:extLst>
            <a:ext uri="{FF2B5EF4-FFF2-40B4-BE49-F238E27FC236}">
              <a16:creationId xmlns:a16="http://schemas.microsoft.com/office/drawing/2014/main" id="{00000000-0008-0000-0300-0000C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66" name="TextBox 1">
          <a:extLst>
            <a:ext uri="{FF2B5EF4-FFF2-40B4-BE49-F238E27FC236}">
              <a16:creationId xmlns:a16="http://schemas.microsoft.com/office/drawing/2014/main" id="{00000000-0008-0000-0300-0000C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67" name="TextBox 1">
          <a:extLst>
            <a:ext uri="{FF2B5EF4-FFF2-40B4-BE49-F238E27FC236}">
              <a16:creationId xmlns:a16="http://schemas.microsoft.com/office/drawing/2014/main" id="{00000000-0008-0000-0300-0000C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68" name="TextBox 1">
          <a:extLst>
            <a:ext uri="{FF2B5EF4-FFF2-40B4-BE49-F238E27FC236}">
              <a16:creationId xmlns:a16="http://schemas.microsoft.com/office/drawing/2014/main" id="{00000000-0008-0000-0300-0000C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69" name="TextBox 1">
          <a:extLst>
            <a:ext uri="{FF2B5EF4-FFF2-40B4-BE49-F238E27FC236}">
              <a16:creationId xmlns:a16="http://schemas.microsoft.com/office/drawing/2014/main" id="{00000000-0008-0000-0300-0000C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70" name="TextBox 1">
          <a:extLst>
            <a:ext uri="{FF2B5EF4-FFF2-40B4-BE49-F238E27FC236}">
              <a16:creationId xmlns:a16="http://schemas.microsoft.com/office/drawing/2014/main" id="{00000000-0008-0000-0300-0000C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71" name="TextBox 1">
          <a:extLst>
            <a:ext uri="{FF2B5EF4-FFF2-40B4-BE49-F238E27FC236}">
              <a16:creationId xmlns:a16="http://schemas.microsoft.com/office/drawing/2014/main" id="{00000000-0008-0000-0300-0000C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72" name="TextBox 1">
          <a:extLst>
            <a:ext uri="{FF2B5EF4-FFF2-40B4-BE49-F238E27FC236}">
              <a16:creationId xmlns:a16="http://schemas.microsoft.com/office/drawing/2014/main" id="{00000000-0008-0000-0300-0000D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73" name="TextBox 1">
          <a:extLst>
            <a:ext uri="{FF2B5EF4-FFF2-40B4-BE49-F238E27FC236}">
              <a16:creationId xmlns:a16="http://schemas.microsoft.com/office/drawing/2014/main" id="{00000000-0008-0000-0300-0000D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74" name="TextBox 1">
          <a:extLst>
            <a:ext uri="{FF2B5EF4-FFF2-40B4-BE49-F238E27FC236}">
              <a16:creationId xmlns:a16="http://schemas.microsoft.com/office/drawing/2014/main" id="{00000000-0008-0000-0300-0000D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75" name="TextBox 1">
          <a:extLst>
            <a:ext uri="{FF2B5EF4-FFF2-40B4-BE49-F238E27FC236}">
              <a16:creationId xmlns:a16="http://schemas.microsoft.com/office/drawing/2014/main" id="{00000000-0008-0000-0300-0000D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76" name="TextBox 1">
          <a:extLst>
            <a:ext uri="{FF2B5EF4-FFF2-40B4-BE49-F238E27FC236}">
              <a16:creationId xmlns:a16="http://schemas.microsoft.com/office/drawing/2014/main" id="{00000000-0008-0000-0300-0000D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77" name="TextBox 1">
          <a:extLst>
            <a:ext uri="{FF2B5EF4-FFF2-40B4-BE49-F238E27FC236}">
              <a16:creationId xmlns:a16="http://schemas.microsoft.com/office/drawing/2014/main" id="{00000000-0008-0000-0300-0000D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78" name="TextBox 1">
          <a:extLst>
            <a:ext uri="{FF2B5EF4-FFF2-40B4-BE49-F238E27FC236}">
              <a16:creationId xmlns:a16="http://schemas.microsoft.com/office/drawing/2014/main" id="{00000000-0008-0000-0300-0000D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79" name="TextBox 1">
          <a:extLst>
            <a:ext uri="{FF2B5EF4-FFF2-40B4-BE49-F238E27FC236}">
              <a16:creationId xmlns:a16="http://schemas.microsoft.com/office/drawing/2014/main" id="{00000000-0008-0000-0300-0000D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80" name="TextBox 1">
          <a:extLst>
            <a:ext uri="{FF2B5EF4-FFF2-40B4-BE49-F238E27FC236}">
              <a16:creationId xmlns:a16="http://schemas.microsoft.com/office/drawing/2014/main" id="{00000000-0008-0000-0300-0000D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81" name="TextBox 1">
          <a:extLst>
            <a:ext uri="{FF2B5EF4-FFF2-40B4-BE49-F238E27FC236}">
              <a16:creationId xmlns:a16="http://schemas.microsoft.com/office/drawing/2014/main" id="{00000000-0008-0000-0300-0000D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82" name="TextBox 11">
          <a:extLst>
            <a:ext uri="{FF2B5EF4-FFF2-40B4-BE49-F238E27FC236}">
              <a16:creationId xmlns:a16="http://schemas.microsoft.com/office/drawing/2014/main" id="{00000000-0008-0000-0300-0000D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83" name="TextBox 1">
          <a:extLst>
            <a:ext uri="{FF2B5EF4-FFF2-40B4-BE49-F238E27FC236}">
              <a16:creationId xmlns:a16="http://schemas.microsoft.com/office/drawing/2014/main" id="{00000000-0008-0000-0300-0000D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84" name="TextBox 1">
          <a:extLst>
            <a:ext uri="{FF2B5EF4-FFF2-40B4-BE49-F238E27FC236}">
              <a16:creationId xmlns:a16="http://schemas.microsoft.com/office/drawing/2014/main" id="{00000000-0008-0000-0300-0000D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85" name="TextBox 1">
          <a:extLst>
            <a:ext uri="{FF2B5EF4-FFF2-40B4-BE49-F238E27FC236}">
              <a16:creationId xmlns:a16="http://schemas.microsoft.com/office/drawing/2014/main" id="{00000000-0008-0000-0300-0000D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86" name="TextBox 1">
          <a:extLst>
            <a:ext uri="{FF2B5EF4-FFF2-40B4-BE49-F238E27FC236}">
              <a16:creationId xmlns:a16="http://schemas.microsoft.com/office/drawing/2014/main" id="{00000000-0008-0000-0300-0000D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87" name="TextBox 1">
          <a:extLst>
            <a:ext uri="{FF2B5EF4-FFF2-40B4-BE49-F238E27FC236}">
              <a16:creationId xmlns:a16="http://schemas.microsoft.com/office/drawing/2014/main" id="{00000000-0008-0000-0300-0000D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88" name="TextBox 1">
          <a:extLst>
            <a:ext uri="{FF2B5EF4-FFF2-40B4-BE49-F238E27FC236}">
              <a16:creationId xmlns:a16="http://schemas.microsoft.com/office/drawing/2014/main" id="{00000000-0008-0000-0300-0000E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89" name="TextBox 1">
          <a:extLst>
            <a:ext uri="{FF2B5EF4-FFF2-40B4-BE49-F238E27FC236}">
              <a16:creationId xmlns:a16="http://schemas.microsoft.com/office/drawing/2014/main" id="{00000000-0008-0000-0300-0000E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90" name="TextBox 1">
          <a:extLst>
            <a:ext uri="{FF2B5EF4-FFF2-40B4-BE49-F238E27FC236}">
              <a16:creationId xmlns:a16="http://schemas.microsoft.com/office/drawing/2014/main" id="{00000000-0008-0000-0300-0000E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91" name="TextBox 1">
          <a:extLst>
            <a:ext uri="{FF2B5EF4-FFF2-40B4-BE49-F238E27FC236}">
              <a16:creationId xmlns:a16="http://schemas.microsoft.com/office/drawing/2014/main" id="{00000000-0008-0000-0300-0000E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92" name="TextBox 1">
          <a:extLst>
            <a:ext uri="{FF2B5EF4-FFF2-40B4-BE49-F238E27FC236}">
              <a16:creationId xmlns:a16="http://schemas.microsoft.com/office/drawing/2014/main" id="{00000000-0008-0000-0300-0000E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93" name="TextBox 1">
          <a:extLst>
            <a:ext uri="{FF2B5EF4-FFF2-40B4-BE49-F238E27FC236}">
              <a16:creationId xmlns:a16="http://schemas.microsoft.com/office/drawing/2014/main" id="{00000000-0008-0000-0300-0000E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94" name="TextBox 1">
          <a:extLst>
            <a:ext uri="{FF2B5EF4-FFF2-40B4-BE49-F238E27FC236}">
              <a16:creationId xmlns:a16="http://schemas.microsoft.com/office/drawing/2014/main" id="{00000000-0008-0000-0300-0000E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95" name="TextBox 1">
          <a:extLst>
            <a:ext uri="{FF2B5EF4-FFF2-40B4-BE49-F238E27FC236}">
              <a16:creationId xmlns:a16="http://schemas.microsoft.com/office/drawing/2014/main" id="{00000000-0008-0000-0300-0000E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96" name="TextBox 1">
          <a:extLst>
            <a:ext uri="{FF2B5EF4-FFF2-40B4-BE49-F238E27FC236}">
              <a16:creationId xmlns:a16="http://schemas.microsoft.com/office/drawing/2014/main" id="{00000000-0008-0000-0300-0000E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97" name="TextBox 1">
          <a:extLst>
            <a:ext uri="{FF2B5EF4-FFF2-40B4-BE49-F238E27FC236}">
              <a16:creationId xmlns:a16="http://schemas.microsoft.com/office/drawing/2014/main" id="{00000000-0008-0000-0300-0000E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98" name="TextBox 1">
          <a:extLst>
            <a:ext uri="{FF2B5EF4-FFF2-40B4-BE49-F238E27FC236}">
              <a16:creationId xmlns:a16="http://schemas.microsoft.com/office/drawing/2014/main" id="{00000000-0008-0000-0300-0000E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499" name="TextBox 1">
          <a:extLst>
            <a:ext uri="{FF2B5EF4-FFF2-40B4-BE49-F238E27FC236}">
              <a16:creationId xmlns:a16="http://schemas.microsoft.com/office/drawing/2014/main" id="{00000000-0008-0000-0300-0000E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00" name="TextBox 1">
          <a:extLst>
            <a:ext uri="{FF2B5EF4-FFF2-40B4-BE49-F238E27FC236}">
              <a16:creationId xmlns:a16="http://schemas.microsoft.com/office/drawing/2014/main" id="{00000000-0008-0000-0300-0000E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01" name="TextBox 11">
          <a:extLst>
            <a:ext uri="{FF2B5EF4-FFF2-40B4-BE49-F238E27FC236}">
              <a16:creationId xmlns:a16="http://schemas.microsoft.com/office/drawing/2014/main" id="{00000000-0008-0000-0300-0000E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02" name="TextBox 1">
          <a:extLst>
            <a:ext uri="{FF2B5EF4-FFF2-40B4-BE49-F238E27FC236}">
              <a16:creationId xmlns:a16="http://schemas.microsoft.com/office/drawing/2014/main" id="{00000000-0008-0000-0300-0000E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03" name="TextBox 1">
          <a:extLst>
            <a:ext uri="{FF2B5EF4-FFF2-40B4-BE49-F238E27FC236}">
              <a16:creationId xmlns:a16="http://schemas.microsoft.com/office/drawing/2014/main" id="{00000000-0008-0000-0300-0000E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04" name="TextBox 1">
          <a:extLst>
            <a:ext uri="{FF2B5EF4-FFF2-40B4-BE49-F238E27FC236}">
              <a16:creationId xmlns:a16="http://schemas.microsoft.com/office/drawing/2014/main" id="{00000000-0008-0000-0300-0000F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05" name="TextBox 1">
          <a:extLst>
            <a:ext uri="{FF2B5EF4-FFF2-40B4-BE49-F238E27FC236}">
              <a16:creationId xmlns:a16="http://schemas.microsoft.com/office/drawing/2014/main" id="{00000000-0008-0000-0300-0000F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06" name="TextBox 1">
          <a:extLst>
            <a:ext uri="{FF2B5EF4-FFF2-40B4-BE49-F238E27FC236}">
              <a16:creationId xmlns:a16="http://schemas.microsoft.com/office/drawing/2014/main" id="{00000000-0008-0000-0300-0000F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07" name="TextBox 1">
          <a:extLst>
            <a:ext uri="{FF2B5EF4-FFF2-40B4-BE49-F238E27FC236}">
              <a16:creationId xmlns:a16="http://schemas.microsoft.com/office/drawing/2014/main" id="{00000000-0008-0000-0300-0000F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08" name="TextBox 1">
          <a:extLst>
            <a:ext uri="{FF2B5EF4-FFF2-40B4-BE49-F238E27FC236}">
              <a16:creationId xmlns:a16="http://schemas.microsoft.com/office/drawing/2014/main" id="{00000000-0008-0000-0300-0000F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09" name="TextBox 1">
          <a:extLst>
            <a:ext uri="{FF2B5EF4-FFF2-40B4-BE49-F238E27FC236}">
              <a16:creationId xmlns:a16="http://schemas.microsoft.com/office/drawing/2014/main" id="{00000000-0008-0000-0300-0000F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10" name="TextBox 1">
          <a:extLst>
            <a:ext uri="{FF2B5EF4-FFF2-40B4-BE49-F238E27FC236}">
              <a16:creationId xmlns:a16="http://schemas.microsoft.com/office/drawing/2014/main" id="{00000000-0008-0000-0300-0000F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11" name="TextBox 1">
          <a:extLst>
            <a:ext uri="{FF2B5EF4-FFF2-40B4-BE49-F238E27FC236}">
              <a16:creationId xmlns:a16="http://schemas.microsoft.com/office/drawing/2014/main" id="{00000000-0008-0000-0300-0000F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12" name="TextBox 1">
          <a:extLst>
            <a:ext uri="{FF2B5EF4-FFF2-40B4-BE49-F238E27FC236}">
              <a16:creationId xmlns:a16="http://schemas.microsoft.com/office/drawing/2014/main" id="{00000000-0008-0000-0300-0000F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13" name="TextBox 1">
          <a:extLst>
            <a:ext uri="{FF2B5EF4-FFF2-40B4-BE49-F238E27FC236}">
              <a16:creationId xmlns:a16="http://schemas.microsoft.com/office/drawing/2014/main" id="{00000000-0008-0000-0300-0000F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14" name="TextBox 1">
          <a:extLst>
            <a:ext uri="{FF2B5EF4-FFF2-40B4-BE49-F238E27FC236}">
              <a16:creationId xmlns:a16="http://schemas.microsoft.com/office/drawing/2014/main" id="{00000000-0008-0000-0300-0000F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15" name="TextBox 1">
          <a:extLst>
            <a:ext uri="{FF2B5EF4-FFF2-40B4-BE49-F238E27FC236}">
              <a16:creationId xmlns:a16="http://schemas.microsoft.com/office/drawing/2014/main" id="{00000000-0008-0000-0300-0000F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16" name="TextBox 1">
          <a:extLst>
            <a:ext uri="{FF2B5EF4-FFF2-40B4-BE49-F238E27FC236}">
              <a16:creationId xmlns:a16="http://schemas.microsoft.com/office/drawing/2014/main" id="{00000000-0008-0000-0300-0000F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17" name="TextBox 1">
          <a:extLst>
            <a:ext uri="{FF2B5EF4-FFF2-40B4-BE49-F238E27FC236}">
              <a16:creationId xmlns:a16="http://schemas.microsoft.com/office/drawing/2014/main" id="{00000000-0008-0000-0300-0000F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18" name="TextBox 1">
          <a:extLst>
            <a:ext uri="{FF2B5EF4-FFF2-40B4-BE49-F238E27FC236}">
              <a16:creationId xmlns:a16="http://schemas.microsoft.com/office/drawing/2014/main" id="{00000000-0008-0000-0300-0000F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19" name="TextBox 1">
          <a:extLst>
            <a:ext uri="{FF2B5EF4-FFF2-40B4-BE49-F238E27FC236}">
              <a16:creationId xmlns:a16="http://schemas.microsoft.com/office/drawing/2014/main" id="{00000000-0008-0000-0300-0000F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20" name="TextBox 1">
          <a:extLst>
            <a:ext uri="{FF2B5EF4-FFF2-40B4-BE49-F238E27FC236}">
              <a16:creationId xmlns:a16="http://schemas.microsoft.com/office/drawing/2014/main" id="{00000000-0008-0000-0300-000000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21" name="TextBox 11">
          <a:extLst>
            <a:ext uri="{FF2B5EF4-FFF2-40B4-BE49-F238E27FC236}">
              <a16:creationId xmlns:a16="http://schemas.microsoft.com/office/drawing/2014/main" id="{00000000-0008-0000-0300-000001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22" name="TextBox 1">
          <a:extLst>
            <a:ext uri="{FF2B5EF4-FFF2-40B4-BE49-F238E27FC236}">
              <a16:creationId xmlns:a16="http://schemas.microsoft.com/office/drawing/2014/main" id="{00000000-0008-0000-0300-000002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23" name="TextBox 1">
          <a:extLst>
            <a:ext uri="{FF2B5EF4-FFF2-40B4-BE49-F238E27FC236}">
              <a16:creationId xmlns:a16="http://schemas.microsoft.com/office/drawing/2014/main" id="{00000000-0008-0000-0300-000003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24" name="TextBox 1">
          <a:extLst>
            <a:ext uri="{FF2B5EF4-FFF2-40B4-BE49-F238E27FC236}">
              <a16:creationId xmlns:a16="http://schemas.microsoft.com/office/drawing/2014/main" id="{00000000-0008-0000-0300-000004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25" name="TextBox 1">
          <a:extLst>
            <a:ext uri="{FF2B5EF4-FFF2-40B4-BE49-F238E27FC236}">
              <a16:creationId xmlns:a16="http://schemas.microsoft.com/office/drawing/2014/main" id="{00000000-0008-0000-0300-000005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26" name="TextBox 1">
          <a:extLst>
            <a:ext uri="{FF2B5EF4-FFF2-40B4-BE49-F238E27FC236}">
              <a16:creationId xmlns:a16="http://schemas.microsoft.com/office/drawing/2014/main" id="{00000000-0008-0000-0300-000006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27" name="TextBox 1">
          <a:extLst>
            <a:ext uri="{FF2B5EF4-FFF2-40B4-BE49-F238E27FC236}">
              <a16:creationId xmlns:a16="http://schemas.microsoft.com/office/drawing/2014/main" id="{00000000-0008-0000-0300-000007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28" name="TextBox 1">
          <a:extLst>
            <a:ext uri="{FF2B5EF4-FFF2-40B4-BE49-F238E27FC236}">
              <a16:creationId xmlns:a16="http://schemas.microsoft.com/office/drawing/2014/main" id="{00000000-0008-0000-0300-000008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29" name="TextBox 1">
          <a:extLst>
            <a:ext uri="{FF2B5EF4-FFF2-40B4-BE49-F238E27FC236}">
              <a16:creationId xmlns:a16="http://schemas.microsoft.com/office/drawing/2014/main" id="{00000000-0008-0000-0300-000009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30" name="TextBox 1">
          <a:extLst>
            <a:ext uri="{FF2B5EF4-FFF2-40B4-BE49-F238E27FC236}">
              <a16:creationId xmlns:a16="http://schemas.microsoft.com/office/drawing/2014/main" id="{00000000-0008-0000-0300-00000A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31" name="TextBox 1">
          <a:extLst>
            <a:ext uri="{FF2B5EF4-FFF2-40B4-BE49-F238E27FC236}">
              <a16:creationId xmlns:a16="http://schemas.microsoft.com/office/drawing/2014/main" id="{00000000-0008-0000-0300-00000B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32" name="TextBox 1">
          <a:extLst>
            <a:ext uri="{FF2B5EF4-FFF2-40B4-BE49-F238E27FC236}">
              <a16:creationId xmlns:a16="http://schemas.microsoft.com/office/drawing/2014/main" id="{00000000-0008-0000-0300-00000C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33" name="TextBox 1">
          <a:extLst>
            <a:ext uri="{FF2B5EF4-FFF2-40B4-BE49-F238E27FC236}">
              <a16:creationId xmlns:a16="http://schemas.microsoft.com/office/drawing/2014/main" id="{00000000-0008-0000-0300-00000D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34" name="TextBox 1">
          <a:extLst>
            <a:ext uri="{FF2B5EF4-FFF2-40B4-BE49-F238E27FC236}">
              <a16:creationId xmlns:a16="http://schemas.microsoft.com/office/drawing/2014/main" id="{00000000-0008-0000-0300-00000E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35" name="TextBox 1">
          <a:extLst>
            <a:ext uri="{FF2B5EF4-FFF2-40B4-BE49-F238E27FC236}">
              <a16:creationId xmlns:a16="http://schemas.microsoft.com/office/drawing/2014/main" id="{00000000-0008-0000-0300-00000F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36" name="TextBox 1">
          <a:extLst>
            <a:ext uri="{FF2B5EF4-FFF2-40B4-BE49-F238E27FC236}">
              <a16:creationId xmlns:a16="http://schemas.microsoft.com/office/drawing/2014/main" id="{00000000-0008-0000-0300-000010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37" name="TextBox 1">
          <a:extLst>
            <a:ext uri="{FF2B5EF4-FFF2-40B4-BE49-F238E27FC236}">
              <a16:creationId xmlns:a16="http://schemas.microsoft.com/office/drawing/2014/main" id="{00000000-0008-0000-0300-000011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38" name="TextBox 1">
          <a:extLst>
            <a:ext uri="{FF2B5EF4-FFF2-40B4-BE49-F238E27FC236}">
              <a16:creationId xmlns:a16="http://schemas.microsoft.com/office/drawing/2014/main" id="{00000000-0008-0000-0300-000012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39" name="TextBox 1">
          <a:extLst>
            <a:ext uri="{FF2B5EF4-FFF2-40B4-BE49-F238E27FC236}">
              <a16:creationId xmlns:a16="http://schemas.microsoft.com/office/drawing/2014/main" id="{00000000-0008-0000-0300-000013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40" name="TextBox 11539">
          <a:extLst>
            <a:ext uri="{FF2B5EF4-FFF2-40B4-BE49-F238E27FC236}">
              <a16:creationId xmlns:a16="http://schemas.microsoft.com/office/drawing/2014/main" id="{00000000-0008-0000-0300-000014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41" name="TextBox 1">
          <a:extLst>
            <a:ext uri="{FF2B5EF4-FFF2-40B4-BE49-F238E27FC236}">
              <a16:creationId xmlns:a16="http://schemas.microsoft.com/office/drawing/2014/main" id="{00000000-0008-0000-0300-000015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42" name="TextBox 1">
          <a:extLst>
            <a:ext uri="{FF2B5EF4-FFF2-40B4-BE49-F238E27FC236}">
              <a16:creationId xmlns:a16="http://schemas.microsoft.com/office/drawing/2014/main" id="{00000000-0008-0000-0300-000016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43" name="TextBox 1">
          <a:extLst>
            <a:ext uri="{FF2B5EF4-FFF2-40B4-BE49-F238E27FC236}">
              <a16:creationId xmlns:a16="http://schemas.microsoft.com/office/drawing/2014/main" id="{00000000-0008-0000-0300-000017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44" name="TextBox 1">
          <a:extLst>
            <a:ext uri="{FF2B5EF4-FFF2-40B4-BE49-F238E27FC236}">
              <a16:creationId xmlns:a16="http://schemas.microsoft.com/office/drawing/2014/main" id="{00000000-0008-0000-0300-000018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45" name="TextBox 1">
          <a:extLst>
            <a:ext uri="{FF2B5EF4-FFF2-40B4-BE49-F238E27FC236}">
              <a16:creationId xmlns:a16="http://schemas.microsoft.com/office/drawing/2014/main" id="{00000000-0008-0000-0300-000019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46" name="TextBox 1">
          <a:extLst>
            <a:ext uri="{FF2B5EF4-FFF2-40B4-BE49-F238E27FC236}">
              <a16:creationId xmlns:a16="http://schemas.microsoft.com/office/drawing/2014/main" id="{00000000-0008-0000-0300-00001A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47" name="TextBox 1">
          <a:extLst>
            <a:ext uri="{FF2B5EF4-FFF2-40B4-BE49-F238E27FC236}">
              <a16:creationId xmlns:a16="http://schemas.microsoft.com/office/drawing/2014/main" id="{00000000-0008-0000-0300-00001B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48" name="TextBox 1">
          <a:extLst>
            <a:ext uri="{FF2B5EF4-FFF2-40B4-BE49-F238E27FC236}">
              <a16:creationId xmlns:a16="http://schemas.microsoft.com/office/drawing/2014/main" id="{00000000-0008-0000-0300-00001C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49" name="TextBox 1">
          <a:extLst>
            <a:ext uri="{FF2B5EF4-FFF2-40B4-BE49-F238E27FC236}">
              <a16:creationId xmlns:a16="http://schemas.microsoft.com/office/drawing/2014/main" id="{00000000-0008-0000-0300-00001D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50" name="TextBox 1">
          <a:extLst>
            <a:ext uri="{FF2B5EF4-FFF2-40B4-BE49-F238E27FC236}">
              <a16:creationId xmlns:a16="http://schemas.microsoft.com/office/drawing/2014/main" id="{00000000-0008-0000-0300-00001E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51" name="TextBox 1">
          <a:extLst>
            <a:ext uri="{FF2B5EF4-FFF2-40B4-BE49-F238E27FC236}">
              <a16:creationId xmlns:a16="http://schemas.microsoft.com/office/drawing/2014/main" id="{00000000-0008-0000-0300-00001F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52" name="TextBox 1">
          <a:extLst>
            <a:ext uri="{FF2B5EF4-FFF2-40B4-BE49-F238E27FC236}">
              <a16:creationId xmlns:a16="http://schemas.microsoft.com/office/drawing/2014/main" id="{00000000-0008-0000-0300-000020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53" name="TextBox 1">
          <a:extLst>
            <a:ext uri="{FF2B5EF4-FFF2-40B4-BE49-F238E27FC236}">
              <a16:creationId xmlns:a16="http://schemas.microsoft.com/office/drawing/2014/main" id="{00000000-0008-0000-0300-000021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54" name="TextBox 1">
          <a:extLst>
            <a:ext uri="{FF2B5EF4-FFF2-40B4-BE49-F238E27FC236}">
              <a16:creationId xmlns:a16="http://schemas.microsoft.com/office/drawing/2014/main" id="{00000000-0008-0000-0300-000022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55" name="TextBox 1">
          <a:extLst>
            <a:ext uri="{FF2B5EF4-FFF2-40B4-BE49-F238E27FC236}">
              <a16:creationId xmlns:a16="http://schemas.microsoft.com/office/drawing/2014/main" id="{00000000-0008-0000-0300-000023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56" name="TextBox 1">
          <a:extLst>
            <a:ext uri="{FF2B5EF4-FFF2-40B4-BE49-F238E27FC236}">
              <a16:creationId xmlns:a16="http://schemas.microsoft.com/office/drawing/2014/main" id="{00000000-0008-0000-0300-000024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57" name="TextBox 1">
          <a:extLst>
            <a:ext uri="{FF2B5EF4-FFF2-40B4-BE49-F238E27FC236}">
              <a16:creationId xmlns:a16="http://schemas.microsoft.com/office/drawing/2014/main" id="{00000000-0008-0000-0300-000025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58" name="TextBox 1">
          <a:extLst>
            <a:ext uri="{FF2B5EF4-FFF2-40B4-BE49-F238E27FC236}">
              <a16:creationId xmlns:a16="http://schemas.microsoft.com/office/drawing/2014/main" id="{00000000-0008-0000-0300-000026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59" name="TextBox 1">
          <a:extLst>
            <a:ext uri="{FF2B5EF4-FFF2-40B4-BE49-F238E27FC236}">
              <a16:creationId xmlns:a16="http://schemas.microsoft.com/office/drawing/2014/main" id="{00000000-0008-0000-0300-000027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60" name="TextBox 11">
          <a:extLst>
            <a:ext uri="{FF2B5EF4-FFF2-40B4-BE49-F238E27FC236}">
              <a16:creationId xmlns:a16="http://schemas.microsoft.com/office/drawing/2014/main" id="{00000000-0008-0000-0300-000028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61" name="TextBox 1">
          <a:extLst>
            <a:ext uri="{FF2B5EF4-FFF2-40B4-BE49-F238E27FC236}">
              <a16:creationId xmlns:a16="http://schemas.microsoft.com/office/drawing/2014/main" id="{00000000-0008-0000-0300-000029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62" name="TextBox 1">
          <a:extLst>
            <a:ext uri="{FF2B5EF4-FFF2-40B4-BE49-F238E27FC236}">
              <a16:creationId xmlns:a16="http://schemas.microsoft.com/office/drawing/2014/main" id="{00000000-0008-0000-0300-00002A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63" name="TextBox 1">
          <a:extLst>
            <a:ext uri="{FF2B5EF4-FFF2-40B4-BE49-F238E27FC236}">
              <a16:creationId xmlns:a16="http://schemas.microsoft.com/office/drawing/2014/main" id="{00000000-0008-0000-0300-00002B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64" name="TextBox 1">
          <a:extLst>
            <a:ext uri="{FF2B5EF4-FFF2-40B4-BE49-F238E27FC236}">
              <a16:creationId xmlns:a16="http://schemas.microsoft.com/office/drawing/2014/main" id="{00000000-0008-0000-0300-00002C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65" name="TextBox 1">
          <a:extLst>
            <a:ext uri="{FF2B5EF4-FFF2-40B4-BE49-F238E27FC236}">
              <a16:creationId xmlns:a16="http://schemas.microsoft.com/office/drawing/2014/main" id="{00000000-0008-0000-0300-00002D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66" name="TextBox 1">
          <a:extLst>
            <a:ext uri="{FF2B5EF4-FFF2-40B4-BE49-F238E27FC236}">
              <a16:creationId xmlns:a16="http://schemas.microsoft.com/office/drawing/2014/main" id="{00000000-0008-0000-0300-00002E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67" name="TextBox 1">
          <a:extLst>
            <a:ext uri="{FF2B5EF4-FFF2-40B4-BE49-F238E27FC236}">
              <a16:creationId xmlns:a16="http://schemas.microsoft.com/office/drawing/2014/main" id="{00000000-0008-0000-0300-00002F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68" name="TextBox 1">
          <a:extLst>
            <a:ext uri="{FF2B5EF4-FFF2-40B4-BE49-F238E27FC236}">
              <a16:creationId xmlns:a16="http://schemas.microsoft.com/office/drawing/2014/main" id="{00000000-0008-0000-0300-000030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69" name="TextBox 1">
          <a:extLst>
            <a:ext uri="{FF2B5EF4-FFF2-40B4-BE49-F238E27FC236}">
              <a16:creationId xmlns:a16="http://schemas.microsoft.com/office/drawing/2014/main" id="{00000000-0008-0000-0300-000031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70" name="TextBox 1">
          <a:extLst>
            <a:ext uri="{FF2B5EF4-FFF2-40B4-BE49-F238E27FC236}">
              <a16:creationId xmlns:a16="http://schemas.microsoft.com/office/drawing/2014/main" id="{00000000-0008-0000-0300-000032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71" name="TextBox 1">
          <a:extLst>
            <a:ext uri="{FF2B5EF4-FFF2-40B4-BE49-F238E27FC236}">
              <a16:creationId xmlns:a16="http://schemas.microsoft.com/office/drawing/2014/main" id="{00000000-0008-0000-0300-000033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72" name="TextBox 1">
          <a:extLst>
            <a:ext uri="{FF2B5EF4-FFF2-40B4-BE49-F238E27FC236}">
              <a16:creationId xmlns:a16="http://schemas.microsoft.com/office/drawing/2014/main" id="{00000000-0008-0000-0300-000034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73" name="TextBox 1">
          <a:extLst>
            <a:ext uri="{FF2B5EF4-FFF2-40B4-BE49-F238E27FC236}">
              <a16:creationId xmlns:a16="http://schemas.microsoft.com/office/drawing/2014/main" id="{00000000-0008-0000-0300-000035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74" name="TextBox 1">
          <a:extLst>
            <a:ext uri="{FF2B5EF4-FFF2-40B4-BE49-F238E27FC236}">
              <a16:creationId xmlns:a16="http://schemas.microsoft.com/office/drawing/2014/main" id="{00000000-0008-0000-0300-000036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75" name="TextBox 1">
          <a:extLst>
            <a:ext uri="{FF2B5EF4-FFF2-40B4-BE49-F238E27FC236}">
              <a16:creationId xmlns:a16="http://schemas.microsoft.com/office/drawing/2014/main" id="{00000000-0008-0000-0300-000037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76" name="TextBox 1">
          <a:extLst>
            <a:ext uri="{FF2B5EF4-FFF2-40B4-BE49-F238E27FC236}">
              <a16:creationId xmlns:a16="http://schemas.microsoft.com/office/drawing/2014/main" id="{00000000-0008-0000-0300-000038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77" name="TextBox 1">
          <a:extLst>
            <a:ext uri="{FF2B5EF4-FFF2-40B4-BE49-F238E27FC236}">
              <a16:creationId xmlns:a16="http://schemas.microsoft.com/office/drawing/2014/main" id="{00000000-0008-0000-0300-000039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78" name="TextBox 1">
          <a:extLst>
            <a:ext uri="{FF2B5EF4-FFF2-40B4-BE49-F238E27FC236}">
              <a16:creationId xmlns:a16="http://schemas.microsoft.com/office/drawing/2014/main" id="{00000000-0008-0000-0300-00003A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79" name="TextBox 11">
          <a:extLst>
            <a:ext uri="{FF2B5EF4-FFF2-40B4-BE49-F238E27FC236}">
              <a16:creationId xmlns:a16="http://schemas.microsoft.com/office/drawing/2014/main" id="{00000000-0008-0000-0300-00003B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80" name="TextBox 1">
          <a:extLst>
            <a:ext uri="{FF2B5EF4-FFF2-40B4-BE49-F238E27FC236}">
              <a16:creationId xmlns:a16="http://schemas.microsoft.com/office/drawing/2014/main" id="{00000000-0008-0000-0300-00003C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81" name="TextBox 1">
          <a:extLst>
            <a:ext uri="{FF2B5EF4-FFF2-40B4-BE49-F238E27FC236}">
              <a16:creationId xmlns:a16="http://schemas.microsoft.com/office/drawing/2014/main" id="{00000000-0008-0000-0300-00003D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82" name="TextBox 1">
          <a:extLst>
            <a:ext uri="{FF2B5EF4-FFF2-40B4-BE49-F238E27FC236}">
              <a16:creationId xmlns:a16="http://schemas.microsoft.com/office/drawing/2014/main" id="{00000000-0008-0000-0300-00003E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83" name="TextBox 1">
          <a:extLst>
            <a:ext uri="{FF2B5EF4-FFF2-40B4-BE49-F238E27FC236}">
              <a16:creationId xmlns:a16="http://schemas.microsoft.com/office/drawing/2014/main" id="{00000000-0008-0000-0300-00003F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84" name="TextBox 1">
          <a:extLst>
            <a:ext uri="{FF2B5EF4-FFF2-40B4-BE49-F238E27FC236}">
              <a16:creationId xmlns:a16="http://schemas.microsoft.com/office/drawing/2014/main" id="{00000000-0008-0000-0300-000040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85" name="TextBox 1">
          <a:extLst>
            <a:ext uri="{FF2B5EF4-FFF2-40B4-BE49-F238E27FC236}">
              <a16:creationId xmlns:a16="http://schemas.microsoft.com/office/drawing/2014/main" id="{00000000-0008-0000-0300-000041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86" name="TextBox 1">
          <a:extLst>
            <a:ext uri="{FF2B5EF4-FFF2-40B4-BE49-F238E27FC236}">
              <a16:creationId xmlns:a16="http://schemas.microsoft.com/office/drawing/2014/main" id="{00000000-0008-0000-0300-000042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87" name="TextBox 1">
          <a:extLst>
            <a:ext uri="{FF2B5EF4-FFF2-40B4-BE49-F238E27FC236}">
              <a16:creationId xmlns:a16="http://schemas.microsoft.com/office/drawing/2014/main" id="{00000000-0008-0000-0300-000043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88" name="TextBox 1">
          <a:extLst>
            <a:ext uri="{FF2B5EF4-FFF2-40B4-BE49-F238E27FC236}">
              <a16:creationId xmlns:a16="http://schemas.microsoft.com/office/drawing/2014/main" id="{00000000-0008-0000-0300-000044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89" name="TextBox 1">
          <a:extLst>
            <a:ext uri="{FF2B5EF4-FFF2-40B4-BE49-F238E27FC236}">
              <a16:creationId xmlns:a16="http://schemas.microsoft.com/office/drawing/2014/main" id="{00000000-0008-0000-0300-000045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90" name="TextBox 1">
          <a:extLst>
            <a:ext uri="{FF2B5EF4-FFF2-40B4-BE49-F238E27FC236}">
              <a16:creationId xmlns:a16="http://schemas.microsoft.com/office/drawing/2014/main" id="{00000000-0008-0000-0300-000046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91" name="TextBox 1">
          <a:extLst>
            <a:ext uri="{FF2B5EF4-FFF2-40B4-BE49-F238E27FC236}">
              <a16:creationId xmlns:a16="http://schemas.microsoft.com/office/drawing/2014/main" id="{00000000-0008-0000-0300-000047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92" name="TextBox 1">
          <a:extLst>
            <a:ext uri="{FF2B5EF4-FFF2-40B4-BE49-F238E27FC236}">
              <a16:creationId xmlns:a16="http://schemas.microsoft.com/office/drawing/2014/main" id="{00000000-0008-0000-0300-000048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93" name="TextBox 1">
          <a:extLst>
            <a:ext uri="{FF2B5EF4-FFF2-40B4-BE49-F238E27FC236}">
              <a16:creationId xmlns:a16="http://schemas.microsoft.com/office/drawing/2014/main" id="{00000000-0008-0000-0300-000049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94" name="TextBox 1">
          <a:extLst>
            <a:ext uri="{FF2B5EF4-FFF2-40B4-BE49-F238E27FC236}">
              <a16:creationId xmlns:a16="http://schemas.microsoft.com/office/drawing/2014/main" id="{00000000-0008-0000-0300-00004A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95" name="TextBox 1">
          <a:extLst>
            <a:ext uri="{FF2B5EF4-FFF2-40B4-BE49-F238E27FC236}">
              <a16:creationId xmlns:a16="http://schemas.microsoft.com/office/drawing/2014/main" id="{00000000-0008-0000-0300-00004B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96" name="TextBox 1">
          <a:extLst>
            <a:ext uri="{FF2B5EF4-FFF2-40B4-BE49-F238E27FC236}">
              <a16:creationId xmlns:a16="http://schemas.microsoft.com/office/drawing/2014/main" id="{00000000-0008-0000-0300-00004C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97" name="TextBox 1">
          <a:extLst>
            <a:ext uri="{FF2B5EF4-FFF2-40B4-BE49-F238E27FC236}">
              <a16:creationId xmlns:a16="http://schemas.microsoft.com/office/drawing/2014/main" id="{00000000-0008-0000-0300-00004D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98" name="TextBox 11">
          <a:extLst>
            <a:ext uri="{FF2B5EF4-FFF2-40B4-BE49-F238E27FC236}">
              <a16:creationId xmlns:a16="http://schemas.microsoft.com/office/drawing/2014/main" id="{00000000-0008-0000-0300-00004E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599" name="TextBox 1">
          <a:extLst>
            <a:ext uri="{FF2B5EF4-FFF2-40B4-BE49-F238E27FC236}">
              <a16:creationId xmlns:a16="http://schemas.microsoft.com/office/drawing/2014/main" id="{00000000-0008-0000-0300-00004F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00" name="TextBox 1">
          <a:extLst>
            <a:ext uri="{FF2B5EF4-FFF2-40B4-BE49-F238E27FC236}">
              <a16:creationId xmlns:a16="http://schemas.microsoft.com/office/drawing/2014/main" id="{00000000-0008-0000-0300-000050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01" name="TextBox 1">
          <a:extLst>
            <a:ext uri="{FF2B5EF4-FFF2-40B4-BE49-F238E27FC236}">
              <a16:creationId xmlns:a16="http://schemas.microsoft.com/office/drawing/2014/main" id="{00000000-0008-0000-0300-000051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02" name="TextBox 1">
          <a:extLst>
            <a:ext uri="{FF2B5EF4-FFF2-40B4-BE49-F238E27FC236}">
              <a16:creationId xmlns:a16="http://schemas.microsoft.com/office/drawing/2014/main" id="{00000000-0008-0000-0300-000052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03" name="TextBox 1">
          <a:extLst>
            <a:ext uri="{FF2B5EF4-FFF2-40B4-BE49-F238E27FC236}">
              <a16:creationId xmlns:a16="http://schemas.microsoft.com/office/drawing/2014/main" id="{00000000-0008-0000-0300-000053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04" name="TextBox 1">
          <a:extLst>
            <a:ext uri="{FF2B5EF4-FFF2-40B4-BE49-F238E27FC236}">
              <a16:creationId xmlns:a16="http://schemas.microsoft.com/office/drawing/2014/main" id="{00000000-0008-0000-0300-000054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05" name="TextBox 1">
          <a:extLst>
            <a:ext uri="{FF2B5EF4-FFF2-40B4-BE49-F238E27FC236}">
              <a16:creationId xmlns:a16="http://schemas.microsoft.com/office/drawing/2014/main" id="{00000000-0008-0000-0300-000055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06" name="TextBox 1">
          <a:extLst>
            <a:ext uri="{FF2B5EF4-FFF2-40B4-BE49-F238E27FC236}">
              <a16:creationId xmlns:a16="http://schemas.microsoft.com/office/drawing/2014/main" id="{00000000-0008-0000-0300-000056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07" name="TextBox 1">
          <a:extLst>
            <a:ext uri="{FF2B5EF4-FFF2-40B4-BE49-F238E27FC236}">
              <a16:creationId xmlns:a16="http://schemas.microsoft.com/office/drawing/2014/main" id="{00000000-0008-0000-0300-000057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08" name="TextBox 1">
          <a:extLst>
            <a:ext uri="{FF2B5EF4-FFF2-40B4-BE49-F238E27FC236}">
              <a16:creationId xmlns:a16="http://schemas.microsoft.com/office/drawing/2014/main" id="{00000000-0008-0000-0300-000058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09" name="TextBox 1">
          <a:extLst>
            <a:ext uri="{FF2B5EF4-FFF2-40B4-BE49-F238E27FC236}">
              <a16:creationId xmlns:a16="http://schemas.microsoft.com/office/drawing/2014/main" id="{00000000-0008-0000-0300-000059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10" name="TextBox 1">
          <a:extLst>
            <a:ext uri="{FF2B5EF4-FFF2-40B4-BE49-F238E27FC236}">
              <a16:creationId xmlns:a16="http://schemas.microsoft.com/office/drawing/2014/main" id="{00000000-0008-0000-0300-00005A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11" name="TextBox 1">
          <a:extLst>
            <a:ext uri="{FF2B5EF4-FFF2-40B4-BE49-F238E27FC236}">
              <a16:creationId xmlns:a16="http://schemas.microsoft.com/office/drawing/2014/main" id="{00000000-0008-0000-0300-00005B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12" name="TextBox 1">
          <a:extLst>
            <a:ext uri="{FF2B5EF4-FFF2-40B4-BE49-F238E27FC236}">
              <a16:creationId xmlns:a16="http://schemas.microsoft.com/office/drawing/2014/main" id="{00000000-0008-0000-0300-00005C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13" name="TextBox 1">
          <a:extLst>
            <a:ext uri="{FF2B5EF4-FFF2-40B4-BE49-F238E27FC236}">
              <a16:creationId xmlns:a16="http://schemas.microsoft.com/office/drawing/2014/main" id="{00000000-0008-0000-0300-00005D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14" name="TextBox 1">
          <a:extLst>
            <a:ext uri="{FF2B5EF4-FFF2-40B4-BE49-F238E27FC236}">
              <a16:creationId xmlns:a16="http://schemas.microsoft.com/office/drawing/2014/main" id="{00000000-0008-0000-0300-00005E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15" name="TextBox 1">
          <a:extLst>
            <a:ext uri="{FF2B5EF4-FFF2-40B4-BE49-F238E27FC236}">
              <a16:creationId xmlns:a16="http://schemas.microsoft.com/office/drawing/2014/main" id="{00000000-0008-0000-0300-00005F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16" name="TextBox 1">
          <a:extLst>
            <a:ext uri="{FF2B5EF4-FFF2-40B4-BE49-F238E27FC236}">
              <a16:creationId xmlns:a16="http://schemas.microsoft.com/office/drawing/2014/main" id="{00000000-0008-0000-0300-000060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17" name="TextBox 11">
          <a:extLst>
            <a:ext uri="{FF2B5EF4-FFF2-40B4-BE49-F238E27FC236}">
              <a16:creationId xmlns:a16="http://schemas.microsoft.com/office/drawing/2014/main" id="{00000000-0008-0000-0300-000061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18" name="TextBox 1">
          <a:extLst>
            <a:ext uri="{FF2B5EF4-FFF2-40B4-BE49-F238E27FC236}">
              <a16:creationId xmlns:a16="http://schemas.microsoft.com/office/drawing/2014/main" id="{00000000-0008-0000-0300-000062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19" name="TextBox 1">
          <a:extLst>
            <a:ext uri="{FF2B5EF4-FFF2-40B4-BE49-F238E27FC236}">
              <a16:creationId xmlns:a16="http://schemas.microsoft.com/office/drawing/2014/main" id="{00000000-0008-0000-0300-000063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20" name="TextBox 1">
          <a:extLst>
            <a:ext uri="{FF2B5EF4-FFF2-40B4-BE49-F238E27FC236}">
              <a16:creationId xmlns:a16="http://schemas.microsoft.com/office/drawing/2014/main" id="{00000000-0008-0000-0300-000064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21" name="TextBox 1">
          <a:extLst>
            <a:ext uri="{FF2B5EF4-FFF2-40B4-BE49-F238E27FC236}">
              <a16:creationId xmlns:a16="http://schemas.microsoft.com/office/drawing/2014/main" id="{00000000-0008-0000-0300-000065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22" name="TextBox 1">
          <a:extLst>
            <a:ext uri="{FF2B5EF4-FFF2-40B4-BE49-F238E27FC236}">
              <a16:creationId xmlns:a16="http://schemas.microsoft.com/office/drawing/2014/main" id="{00000000-0008-0000-0300-000066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23" name="TextBox 1">
          <a:extLst>
            <a:ext uri="{FF2B5EF4-FFF2-40B4-BE49-F238E27FC236}">
              <a16:creationId xmlns:a16="http://schemas.microsoft.com/office/drawing/2014/main" id="{00000000-0008-0000-0300-000067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24" name="TextBox 1">
          <a:extLst>
            <a:ext uri="{FF2B5EF4-FFF2-40B4-BE49-F238E27FC236}">
              <a16:creationId xmlns:a16="http://schemas.microsoft.com/office/drawing/2014/main" id="{00000000-0008-0000-0300-000068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25" name="TextBox 1">
          <a:extLst>
            <a:ext uri="{FF2B5EF4-FFF2-40B4-BE49-F238E27FC236}">
              <a16:creationId xmlns:a16="http://schemas.microsoft.com/office/drawing/2014/main" id="{00000000-0008-0000-0300-000069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26" name="TextBox 1">
          <a:extLst>
            <a:ext uri="{FF2B5EF4-FFF2-40B4-BE49-F238E27FC236}">
              <a16:creationId xmlns:a16="http://schemas.microsoft.com/office/drawing/2014/main" id="{00000000-0008-0000-0300-00006A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27" name="TextBox 1">
          <a:extLst>
            <a:ext uri="{FF2B5EF4-FFF2-40B4-BE49-F238E27FC236}">
              <a16:creationId xmlns:a16="http://schemas.microsoft.com/office/drawing/2014/main" id="{00000000-0008-0000-0300-00006B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28" name="TextBox 1">
          <a:extLst>
            <a:ext uri="{FF2B5EF4-FFF2-40B4-BE49-F238E27FC236}">
              <a16:creationId xmlns:a16="http://schemas.microsoft.com/office/drawing/2014/main" id="{00000000-0008-0000-0300-00006C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29" name="TextBox 1">
          <a:extLst>
            <a:ext uri="{FF2B5EF4-FFF2-40B4-BE49-F238E27FC236}">
              <a16:creationId xmlns:a16="http://schemas.microsoft.com/office/drawing/2014/main" id="{00000000-0008-0000-0300-00006D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30" name="TextBox 1">
          <a:extLst>
            <a:ext uri="{FF2B5EF4-FFF2-40B4-BE49-F238E27FC236}">
              <a16:creationId xmlns:a16="http://schemas.microsoft.com/office/drawing/2014/main" id="{00000000-0008-0000-0300-00006E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31" name="TextBox 1">
          <a:extLst>
            <a:ext uri="{FF2B5EF4-FFF2-40B4-BE49-F238E27FC236}">
              <a16:creationId xmlns:a16="http://schemas.microsoft.com/office/drawing/2014/main" id="{00000000-0008-0000-0300-00006F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32" name="TextBox 1">
          <a:extLst>
            <a:ext uri="{FF2B5EF4-FFF2-40B4-BE49-F238E27FC236}">
              <a16:creationId xmlns:a16="http://schemas.microsoft.com/office/drawing/2014/main" id="{00000000-0008-0000-0300-000070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33" name="TextBox 1">
          <a:extLst>
            <a:ext uri="{FF2B5EF4-FFF2-40B4-BE49-F238E27FC236}">
              <a16:creationId xmlns:a16="http://schemas.microsoft.com/office/drawing/2014/main" id="{00000000-0008-0000-0300-000071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34" name="TextBox 1">
          <a:extLst>
            <a:ext uri="{FF2B5EF4-FFF2-40B4-BE49-F238E27FC236}">
              <a16:creationId xmlns:a16="http://schemas.microsoft.com/office/drawing/2014/main" id="{00000000-0008-0000-0300-000072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35" name="TextBox 1">
          <a:extLst>
            <a:ext uri="{FF2B5EF4-FFF2-40B4-BE49-F238E27FC236}">
              <a16:creationId xmlns:a16="http://schemas.microsoft.com/office/drawing/2014/main" id="{00000000-0008-0000-0300-000073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36" name="TextBox 11">
          <a:extLst>
            <a:ext uri="{FF2B5EF4-FFF2-40B4-BE49-F238E27FC236}">
              <a16:creationId xmlns:a16="http://schemas.microsoft.com/office/drawing/2014/main" id="{00000000-0008-0000-0300-000074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37" name="TextBox 1">
          <a:extLst>
            <a:ext uri="{FF2B5EF4-FFF2-40B4-BE49-F238E27FC236}">
              <a16:creationId xmlns:a16="http://schemas.microsoft.com/office/drawing/2014/main" id="{00000000-0008-0000-0300-000075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38" name="TextBox 1">
          <a:extLst>
            <a:ext uri="{FF2B5EF4-FFF2-40B4-BE49-F238E27FC236}">
              <a16:creationId xmlns:a16="http://schemas.microsoft.com/office/drawing/2014/main" id="{00000000-0008-0000-0300-000076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39" name="TextBox 1">
          <a:extLst>
            <a:ext uri="{FF2B5EF4-FFF2-40B4-BE49-F238E27FC236}">
              <a16:creationId xmlns:a16="http://schemas.microsoft.com/office/drawing/2014/main" id="{00000000-0008-0000-0300-000077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40" name="TextBox 1">
          <a:extLst>
            <a:ext uri="{FF2B5EF4-FFF2-40B4-BE49-F238E27FC236}">
              <a16:creationId xmlns:a16="http://schemas.microsoft.com/office/drawing/2014/main" id="{00000000-0008-0000-0300-000078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41" name="TextBox 1">
          <a:extLst>
            <a:ext uri="{FF2B5EF4-FFF2-40B4-BE49-F238E27FC236}">
              <a16:creationId xmlns:a16="http://schemas.microsoft.com/office/drawing/2014/main" id="{00000000-0008-0000-0300-000079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42" name="TextBox 1">
          <a:extLst>
            <a:ext uri="{FF2B5EF4-FFF2-40B4-BE49-F238E27FC236}">
              <a16:creationId xmlns:a16="http://schemas.microsoft.com/office/drawing/2014/main" id="{00000000-0008-0000-0300-00007A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43" name="TextBox 1">
          <a:extLst>
            <a:ext uri="{FF2B5EF4-FFF2-40B4-BE49-F238E27FC236}">
              <a16:creationId xmlns:a16="http://schemas.microsoft.com/office/drawing/2014/main" id="{00000000-0008-0000-0300-00007B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44" name="TextBox 1">
          <a:extLst>
            <a:ext uri="{FF2B5EF4-FFF2-40B4-BE49-F238E27FC236}">
              <a16:creationId xmlns:a16="http://schemas.microsoft.com/office/drawing/2014/main" id="{00000000-0008-0000-0300-00007C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45" name="TextBox 1">
          <a:extLst>
            <a:ext uri="{FF2B5EF4-FFF2-40B4-BE49-F238E27FC236}">
              <a16:creationId xmlns:a16="http://schemas.microsoft.com/office/drawing/2014/main" id="{00000000-0008-0000-0300-00007D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46" name="TextBox 1">
          <a:extLst>
            <a:ext uri="{FF2B5EF4-FFF2-40B4-BE49-F238E27FC236}">
              <a16:creationId xmlns:a16="http://schemas.microsoft.com/office/drawing/2014/main" id="{00000000-0008-0000-0300-00007E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47" name="TextBox 1">
          <a:extLst>
            <a:ext uri="{FF2B5EF4-FFF2-40B4-BE49-F238E27FC236}">
              <a16:creationId xmlns:a16="http://schemas.microsoft.com/office/drawing/2014/main" id="{00000000-0008-0000-0300-00007F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48" name="TextBox 1">
          <a:extLst>
            <a:ext uri="{FF2B5EF4-FFF2-40B4-BE49-F238E27FC236}">
              <a16:creationId xmlns:a16="http://schemas.microsoft.com/office/drawing/2014/main" id="{00000000-0008-0000-0300-000080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49" name="TextBox 1">
          <a:extLst>
            <a:ext uri="{FF2B5EF4-FFF2-40B4-BE49-F238E27FC236}">
              <a16:creationId xmlns:a16="http://schemas.microsoft.com/office/drawing/2014/main" id="{00000000-0008-0000-0300-000081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50" name="TextBox 1">
          <a:extLst>
            <a:ext uri="{FF2B5EF4-FFF2-40B4-BE49-F238E27FC236}">
              <a16:creationId xmlns:a16="http://schemas.microsoft.com/office/drawing/2014/main" id="{00000000-0008-0000-0300-000082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51" name="TextBox 1">
          <a:extLst>
            <a:ext uri="{FF2B5EF4-FFF2-40B4-BE49-F238E27FC236}">
              <a16:creationId xmlns:a16="http://schemas.microsoft.com/office/drawing/2014/main" id="{00000000-0008-0000-0300-000083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52" name="TextBox 1">
          <a:extLst>
            <a:ext uri="{FF2B5EF4-FFF2-40B4-BE49-F238E27FC236}">
              <a16:creationId xmlns:a16="http://schemas.microsoft.com/office/drawing/2014/main" id="{00000000-0008-0000-0300-000084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53" name="TextBox 1">
          <a:extLst>
            <a:ext uri="{FF2B5EF4-FFF2-40B4-BE49-F238E27FC236}">
              <a16:creationId xmlns:a16="http://schemas.microsoft.com/office/drawing/2014/main" id="{00000000-0008-0000-0300-000085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54" name="TextBox 1">
          <a:extLst>
            <a:ext uri="{FF2B5EF4-FFF2-40B4-BE49-F238E27FC236}">
              <a16:creationId xmlns:a16="http://schemas.microsoft.com/office/drawing/2014/main" id="{00000000-0008-0000-0300-000086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55" name="TextBox 1">
          <a:extLst>
            <a:ext uri="{FF2B5EF4-FFF2-40B4-BE49-F238E27FC236}">
              <a16:creationId xmlns:a16="http://schemas.microsoft.com/office/drawing/2014/main" id="{00000000-0008-0000-0300-000087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56" name="TextBox 11">
          <a:extLst>
            <a:ext uri="{FF2B5EF4-FFF2-40B4-BE49-F238E27FC236}">
              <a16:creationId xmlns:a16="http://schemas.microsoft.com/office/drawing/2014/main" id="{00000000-0008-0000-0300-000088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57" name="TextBox 1">
          <a:extLst>
            <a:ext uri="{FF2B5EF4-FFF2-40B4-BE49-F238E27FC236}">
              <a16:creationId xmlns:a16="http://schemas.microsoft.com/office/drawing/2014/main" id="{00000000-0008-0000-0300-000089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58" name="TextBox 1">
          <a:extLst>
            <a:ext uri="{FF2B5EF4-FFF2-40B4-BE49-F238E27FC236}">
              <a16:creationId xmlns:a16="http://schemas.microsoft.com/office/drawing/2014/main" id="{00000000-0008-0000-0300-00008A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59" name="TextBox 1">
          <a:extLst>
            <a:ext uri="{FF2B5EF4-FFF2-40B4-BE49-F238E27FC236}">
              <a16:creationId xmlns:a16="http://schemas.microsoft.com/office/drawing/2014/main" id="{00000000-0008-0000-0300-00008B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60" name="TextBox 1">
          <a:extLst>
            <a:ext uri="{FF2B5EF4-FFF2-40B4-BE49-F238E27FC236}">
              <a16:creationId xmlns:a16="http://schemas.microsoft.com/office/drawing/2014/main" id="{00000000-0008-0000-0300-00008C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61" name="TextBox 1">
          <a:extLst>
            <a:ext uri="{FF2B5EF4-FFF2-40B4-BE49-F238E27FC236}">
              <a16:creationId xmlns:a16="http://schemas.microsoft.com/office/drawing/2014/main" id="{00000000-0008-0000-0300-00008D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62" name="TextBox 1">
          <a:extLst>
            <a:ext uri="{FF2B5EF4-FFF2-40B4-BE49-F238E27FC236}">
              <a16:creationId xmlns:a16="http://schemas.microsoft.com/office/drawing/2014/main" id="{00000000-0008-0000-0300-00008E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63" name="TextBox 1">
          <a:extLst>
            <a:ext uri="{FF2B5EF4-FFF2-40B4-BE49-F238E27FC236}">
              <a16:creationId xmlns:a16="http://schemas.microsoft.com/office/drawing/2014/main" id="{00000000-0008-0000-0300-00008F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64" name="TextBox 1">
          <a:extLst>
            <a:ext uri="{FF2B5EF4-FFF2-40B4-BE49-F238E27FC236}">
              <a16:creationId xmlns:a16="http://schemas.microsoft.com/office/drawing/2014/main" id="{00000000-0008-0000-0300-000090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65" name="TextBox 1">
          <a:extLst>
            <a:ext uri="{FF2B5EF4-FFF2-40B4-BE49-F238E27FC236}">
              <a16:creationId xmlns:a16="http://schemas.microsoft.com/office/drawing/2014/main" id="{00000000-0008-0000-0300-000091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66" name="TextBox 1">
          <a:extLst>
            <a:ext uri="{FF2B5EF4-FFF2-40B4-BE49-F238E27FC236}">
              <a16:creationId xmlns:a16="http://schemas.microsoft.com/office/drawing/2014/main" id="{00000000-0008-0000-0300-000092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67" name="TextBox 1">
          <a:extLst>
            <a:ext uri="{FF2B5EF4-FFF2-40B4-BE49-F238E27FC236}">
              <a16:creationId xmlns:a16="http://schemas.microsoft.com/office/drawing/2014/main" id="{00000000-0008-0000-0300-000093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68" name="TextBox 1">
          <a:extLst>
            <a:ext uri="{FF2B5EF4-FFF2-40B4-BE49-F238E27FC236}">
              <a16:creationId xmlns:a16="http://schemas.microsoft.com/office/drawing/2014/main" id="{00000000-0008-0000-0300-000094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69" name="TextBox 1">
          <a:extLst>
            <a:ext uri="{FF2B5EF4-FFF2-40B4-BE49-F238E27FC236}">
              <a16:creationId xmlns:a16="http://schemas.microsoft.com/office/drawing/2014/main" id="{00000000-0008-0000-0300-000095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70" name="TextBox 1">
          <a:extLst>
            <a:ext uri="{FF2B5EF4-FFF2-40B4-BE49-F238E27FC236}">
              <a16:creationId xmlns:a16="http://schemas.microsoft.com/office/drawing/2014/main" id="{00000000-0008-0000-0300-000096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71" name="TextBox 1">
          <a:extLst>
            <a:ext uri="{FF2B5EF4-FFF2-40B4-BE49-F238E27FC236}">
              <a16:creationId xmlns:a16="http://schemas.microsoft.com/office/drawing/2014/main" id="{00000000-0008-0000-0300-000097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72" name="TextBox 1">
          <a:extLst>
            <a:ext uri="{FF2B5EF4-FFF2-40B4-BE49-F238E27FC236}">
              <a16:creationId xmlns:a16="http://schemas.microsoft.com/office/drawing/2014/main" id="{00000000-0008-0000-0300-000098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73" name="TextBox 1">
          <a:extLst>
            <a:ext uri="{FF2B5EF4-FFF2-40B4-BE49-F238E27FC236}">
              <a16:creationId xmlns:a16="http://schemas.microsoft.com/office/drawing/2014/main" id="{00000000-0008-0000-0300-000099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74" name="TextBox 1">
          <a:extLst>
            <a:ext uri="{FF2B5EF4-FFF2-40B4-BE49-F238E27FC236}">
              <a16:creationId xmlns:a16="http://schemas.microsoft.com/office/drawing/2014/main" id="{00000000-0008-0000-0300-00009A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75" name="TextBox 11674">
          <a:extLst>
            <a:ext uri="{FF2B5EF4-FFF2-40B4-BE49-F238E27FC236}">
              <a16:creationId xmlns:a16="http://schemas.microsoft.com/office/drawing/2014/main" id="{00000000-0008-0000-0300-00009B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76" name="TextBox 1">
          <a:extLst>
            <a:ext uri="{FF2B5EF4-FFF2-40B4-BE49-F238E27FC236}">
              <a16:creationId xmlns:a16="http://schemas.microsoft.com/office/drawing/2014/main" id="{00000000-0008-0000-0300-00009C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77" name="TextBox 1">
          <a:extLst>
            <a:ext uri="{FF2B5EF4-FFF2-40B4-BE49-F238E27FC236}">
              <a16:creationId xmlns:a16="http://schemas.microsoft.com/office/drawing/2014/main" id="{00000000-0008-0000-0300-00009D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78" name="TextBox 1">
          <a:extLst>
            <a:ext uri="{FF2B5EF4-FFF2-40B4-BE49-F238E27FC236}">
              <a16:creationId xmlns:a16="http://schemas.microsoft.com/office/drawing/2014/main" id="{00000000-0008-0000-0300-00009E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79" name="TextBox 1">
          <a:extLst>
            <a:ext uri="{FF2B5EF4-FFF2-40B4-BE49-F238E27FC236}">
              <a16:creationId xmlns:a16="http://schemas.microsoft.com/office/drawing/2014/main" id="{00000000-0008-0000-0300-00009F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80" name="TextBox 1">
          <a:extLst>
            <a:ext uri="{FF2B5EF4-FFF2-40B4-BE49-F238E27FC236}">
              <a16:creationId xmlns:a16="http://schemas.microsoft.com/office/drawing/2014/main" id="{00000000-0008-0000-0300-0000A0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81" name="TextBox 1">
          <a:extLst>
            <a:ext uri="{FF2B5EF4-FFF2-40B4-BE49-F238E27FC236}">
              <a16:creationId xmlns:a16="http://schemas.microsoft.com/office/drawing/2014/main" id="{00000000-0008-0000-0300-0000A1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82" name="TextBox 1">
          <a:extLst>
            <a:ext uri="{FF2B5EF4-FFF2-40B4-BE49-F238E27FC236}">
              <a16:creationId xmlns:a16="http://schemas.microsoft.com/office/drawing/2014/main" id="{00000000-0008-0000-0300-0000A2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83" name="TextBox 1">
          <a:extLst>
            <a:ext uri="{FF2B5EF4-FFF2-40B4-BE49-F238E27FC236}">
              <a16:creationId xmlns:a16="http://schemas.microsoft.com/office/drawing/2014/main" id="{00000000-0008-0000-0300-0000A3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84" name="TextBox 1">
          <a:extLst>
            <a:ext uri="{FF2B5EF4-FFF2-40B4-BE49-F238E27FC236}">
              <a16:creationId xmlns:a16="http://schemas.microsoft.com/office/drawing/2014/main" id="{00000000-0008-0000-0300-0000A4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85" name="TextBox 1">
          <a:extLst>
            <a:ext uri="{FF2B5EF4-FFF2-40B4-BE49-F238E27FC236}">
              <a16:creationId xmlns:a16="http://schemas.microsoft.com/office/drawing/2014/main" id="{00000000-0008-0000-0300-0000A5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86" name="TextBox 1">
          <a:extLst>
            <a:ext uri="{FF2B5EF4-FFF2-40B4-BE49-F238E27FC236}">
              <a16:creationId xmlns:a16="http://schemas.microsoft.com/office/drawing/2014/main" id="{00000000-0008-0000-0300-0000A6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87" name="TextBox 1">
          <a:extLst>
            <a:ext uri="{FF2B5EF4-FFF2-40B4-BE49-F238E27FC236}">
              <a16:creationId xmlns:a16="http://schemas.microsoft.com/office/drawing/2014/main" id="{00000000-0008-0000-0300-0000A7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88" name="TextBox 1">
          <a:extLst>
            <a:ext uri="{FF2B5EF4-FFF2-40B4-BE49-F238E27FC236}">
              <a16:creationId xmlns:a16="http://schemas.microsoft.com/office/drawing/2014/main" id="{00000000-0008-0000-0300-0000A8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89" name="TextBox 1">
          <a:extLst>
            <a:ext uri="{FF2B5EF4-FFF2-40B4-BE49-F238E27FC236}">
              <a16:creationId xmlns:a16="http://schemas.microsoft.com/office/drawing/2014/main" id="{00000000-0008-0000-0300-0000A9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90" name="TextBox 1">
          <a:extLst>
            <a:ext uri="{FF2B5EF4-FFF2-40B4-BE49-F238E27FC236}">
              <a16:creationId xmlns:a16="http://schemas.microsoft.com/office/drawing/2014/main" id="{00000000-0008-0000-0300-0000AA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91" name="TextBox 1">
          <a:extLst>
            <a:ext uri="{FF2B5EF4-FFF2-40B4-BE49-F238E27FC236}">
              <a16:creationId xmlns:a16="http://schemas.microsoft.com/office/drawing/2014/main" id="{00000000-0008-0000-0300-0000AB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92" name="TextBox 1">
          <a:extLst>
            <a:ext uri="{FF2B5EF4-FFF2-40B4-BE49-F238E27FC236}">
              <a16:creationId xmlns:a16="http://schemas.microsoft.com/office/drawing/2014/main" id="{00000000-0008-0000-0300-0000AC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93" name="TextBox 1">
          <a:extLst>
            <a:ext uri="{FF2B5EF4-FFF2-40B4-BE49-F238E27FC236}">
              <a16:creationId xmlns:a16="http://schemas.microsoft.com/office/drawing/2014/main" id="{00000000-0008-0000-0300-0000AD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94" name="TextBox 11">
          <a:extLst>
            <a:ext uri="{FF2B5EF4-FFF2-40B4-BE49-F238E27FC236}">
              <a16:creationId xmlns:a16="http://schemas.microsoft.com/office/drawing/2014/main" id="{00000000-0008-0000-0300-0000AE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95" name="TextBox 1">
          <a:extLst>
            <a:ext uri="{FF2B5EF4-FFF2-40B4-BE49-F238E27FC236}">
              <a16:creationId xmlns:a16="http://schemas.microsoft.com/office/drawing/2014/main" id="{00000000-0008-0000-0300-0000AF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96" name="TextBox 1">
          <a:extLst>
            <a:ext uri="{FF2B5EF4-FFF2-40B4-BE49-F238E27FC236}">
              <a16:creationId xmlns:a16="http://schemas.microsoft.com/office/drawing/2014/main" id="{00000000-0008-0000-0300-0000B0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97" name="TextBox 1">
          <a:extLst>
            <a:ext uri="{FF2B5EF4-FFF2-40B4-BE49-F238E27FC236}">
              <a16:creationId xmlns:a16="http://schemas.microsoft.com/office/drawing/2014/main" id="{00000000-0008-0000-0300-0000B1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98" name="TextBox 1">
          <a:extLst>
            <a:ext uri="{FF2B5EF4-FFF2-40B4-BE49-F238E27FC236}">
              <a16:creationId xmlns:a16="http://schemas.microsoft.com/office/drawing/2014/main" id="{00000000-0008-0000-0300-0000B2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699" name="TextBox 1">
          <a:extLst>
            <a:ext uri="{FF2B5EF4-FFF2-40B4-BE49-F238E27FC236}">
              <a16:creationId xmlns:a16="http://schemas.microsoft.com/office/drawing/2014/main" id="{00000000-0008-0000-0300-0000B3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00" name="TextBox 1">
          <a:extLst>
            <a:ext uri="{FF2B5EF4-FFF2-40B4-BE49-F238E27FC236}">
              <a16:creationId xmlns:a16="http://schemas.microsoft.com/office/drawing/2014/main" id="{00000000-0008-0000-0300-0000B4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01" name="TextBox 1">
          <a:extLst>
            <a:ext uri="{FF2B5EF4-FFF2-40B4-BE49-F238E27FC236}">
              <a16:creationId xmlns:a16="http://schemas.microsoft.com/office/drawing/2014/main" id="{00000000-0008-0000-0300-0000B5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02" name="TextBox 1">
          <a:extLst>
            <a:ext uri="{FF2B5EF4-FFF2-40B4-BE49-F238E27FC236}">
              <a16:creationId xmlns:a16="http://schemas.microsoft.com/office/drawing/2014/main" id="{00000000-0008-0000-0300-0000B6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03" name="TextBox 1">
          <a:extLst>
            <a:ext uri="{FF2B5EF4-FFF2-40B4-BE49-F238E27FC236}">
              <a16:creationId xmlns:a16="http://schemas.microsoft.com/office/drawing/2014/main" id="{00000000-0008-0000-0300-0000B7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04" name="TextBox 1">
          <a:extLst>
            <a:ext uri="{FF2B5EF4-FFF2-40B4-BE49-F238E27FC236}">
              <a16:creationId xmlns:a16="http://schemas.microsoft.com/office/drawing/2014/main" id="{00000000-0008-0000-0300-0000B8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05" name="TextBox 1">
          <a:extLst>
            <a:ext uri="{FF2B5EF4-FFF2-40B4-BE49-F238E27FC236}">
              <a16:creationId xmlns:a16="http://schemas.microsoft.com/office/drawing/2014/main" id="{00000000-0008-0000-0300-0000B9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06" name="TextBox 1">
          <a:extLst>
            <a:ext uri="{FF2B5EF4-FFF2-40B4-BE49-F238E27FC236}">
              <a16:creationId xmlns:a16="http://schemas.microsoft.com/office/drawing/2014/main" id="{00000000-0008-0000-0300-0000BA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07" name="TextBox 1">
          <a:extLst>
            <a:ext uri="{FF2B5EF4-FFF2-40B4-BE49-F238E27FC236}">
              <a16:creationId xmlns:a16="http://schemas.microsoft.com/office/drawing/2014/main" id="{00000000-0008-0000-0300-0000BB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08" name="TextBox 1">
          <a:extLst>
            <a:ext uri="{FF2B5EF4-FFF2-40B4-BE49-F238E27FC236}">
              <a16:creationId xmlns:a16="http://schemas.microsoft.com/office/drawing/2014/main" id="{00000000-0008-0000-0300-0000BC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09" name="TextBox 1">
          <a:extLst>
            <a:ext uri="{FF2B5EF4-FFF2-40B4-BE49-F238E27FC236}">
              <a16:creationId xmlns:a16="http://schemas.microsoft.com/office/drawing/2014/main" id="{00000000-0008-0000-0300-0000BD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10" name="TextBox 1">
          <a:extLst>
            <a:ext uri="{FF2B5EF4-FFF2-40B4-BE49-F238E27FC236}">
              <a16:creationId xmlns:a16="http://schemas.microsoft.com/office/drawing/2014/main" id="{00000000-0008-0000-0300-0000BE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11" name="TextBox 1">
          <a:extLst>
            <a:ext uri="{FF2B5EF4-FFF2-40B4-BE49-F238E27FC236}">
              <a16:creationId xmlns:a16="http://schemas.microsoft.com/office/drawing/2014/main" id="{00000000-0008-0000-0300-0000BF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12" name="TextBox 1">
          <a:extLst>
            <a:ext uri="{FF2B5EF4-FFF2-40B4-BE49-F238E27FC236}">
              <a16:creationId xmlns:a16="http://schemas.microsoft.com/office/drawing/2014/main" id="{00000000-0008-0000-0300-0000C0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13" name="TextBox 11712">
          <a:extLst>
            <a:ext uri="{FF2B5EF4-FFF2-40B4-BE49-F238E27FC236}">
              <a16:creationId xmlns:a16="http://schemas.microsoft.com/office/drawing/2014/main" id="{00000000-0008-0000-0300-0000C1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14" name="TextBox 1">
          <a:extLst>
            <a:ext uri="{FF2B5EF4-FFF2-40B4-BE49-F238E27FC236}">
              <a16:creationId xmlns:a16="http://schemas.microsoft.com/office/drawing/2014/main" id="{00000000-0008-0000-0300-0000C2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15" name="TextBox 1">
          <a:extLst>
            <a:ext uri="{FF2B5EF4-FFF2-40B4-BE49-F238E27FC236}">
              <a16:creationId xmlns:a16="http://schemas.microsoft.com/office/drawing/2014/main" id="{00000000-0008-0000-0300-0000C3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16" name="TextBox 1">
          <a:extLst>
            <a:ext uri="{FF2B5EF4-FFF2-40B4-BE49-F238E27FC236}">
              <a16:creationId xmlns:a16="http://schemas.microsoft.com/office/drawing/2014/main" id="{00000000-0008-0000-0300-0000C4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17" name="TextBox 1">
          <a:extLst>
            <a:ext uri="{FF2B5EF4-FFF2-40B4-BE49-F238E27FC236}">
              <a16:creationId xmlns:a16="http://schemas.microsoft.com/office/drawing/2014/main" id="{00000000-0008-0000-0300-0000C5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18" name="TextBox 1">
          <a:extLst>
            <a:ext uri="{FF2B5EF4-FFF2-40B4-BE49-F238E27FC236}">
              <a16:creationId xmlns:a16="http://schemas.microsoft.com/office/drawing/2014/main" id="{00000000-0008-0000-0300-0000C6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19" name="TextBox 1">
          <a:extLst>
            <a:ext uri="{FF2B5EF4-FFF2-40B4-BE49-F238E27FC236}">
              <a16:creationId xmlns:a16="http://schemas.microsoft.com/office/drawing/2014/main" id="{00000000-0008-0000-0300-0000C7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20" name="TextBox 1">
          <a:extLst>
            <a:ext uri="{FF2B5EF4-FFF2-40B4-BE49-F238E27FC236}">
              <a16:creationId xmlns:a16="http://schemas.microsoft.com/office/drawing/2014/main" id="{00000000-0008-0000-0300-0000C8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21" name="TextBox 1">
          <a:extLst>
            <a:ext uri="{FF2B5EF4-FFF2-40B4-BE49-F238E27FC236}">
              <a16:creationId xmlns:a16="http://schemas.microsoft.com/office/drawing/2014/main" id="{00000000-0008-0000-0300-0000C9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22" name="TextBox 1">
          <a:extLst>
            <a:ext uri="{FF2B5EF4-FFF2-40B4-BE49-F238E27FC236}">
              <a16:creationId xmlns:a16="http://schemas.microsoft.com/office/drawing/2014/main" id="{00000000-0008-0000-0300-0000CA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23" name="TextBox 1">
          <a:extLst>
            <a:ext uri="{FF2B5EF4-FFF2-40B4-BE49-F238E27FC236}">
              <a16:creationId xmlns:a16="http://schemas.microsoft.com/office/drawing/2014/main" id="{00000000-0008-0000-0300-0000CB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24" name="TextBox 1">
          <a:extLst>
            <a:ext uri="{FF2B5EF4-FFF2-40B4-BE49-F238E27FC236}">
              <a16:creationId xmlns:a16="http://schemas.microsoft.com/office/drawing/2014/main" id="{00000000-0008-0000-0300-0000CC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25" name="TextBox 1">
          <a:extLst>
            <a:ext uri="{FF2B5EF4-FFF2-40B4-BE49-F238E27FC236}">
              <a16:creationId xmlns:a16="http://schemas.microsoft.com/office/drawing/2014/main" id="{00000000-0008-0000-0300-0000CD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26" name="TextBox 1">
          <a:extLst>
            <a:ext uri="{FF2B5EF4-FFF2-40B4-BE49-F238E27FC236}">
              <a16:creationId xmlns:a16="http://schemas.microsoft.com/office/drawing/2014/main" id="{00000000-0008-0000-0300-0000CE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27" name="TextBox 1">
          <a:extLst>
            <a:ext uri="{FF2B5EF4-FFF2-40B4-BE49-F238E27FC236}">
              <a16:creationId xmlns:a16="http://schemas.microsoft.com/office/drawing/2014/main" id="{00000000-0008-0000-0300-0000CF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28" name="TextBox 1">
          <a:extLst>
            <a:ext uri="{FF2B5EF4-FFF2-40B4-BE49-F238E27FC236}">
              <a16:creationId xmlns:a16="http://schemas.microsoft.com/office/drawing/2014/main" id="{00000000-0008-0000-0300-0000D0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29" name="TextBox 1">
          <a:extLst>
            <a:ext uri="{FF2B5EF4-FFF2-40B4-BE49-F238E27FC236}">
              <a16:creationId xmlns:a16="http://schemas.microsoft.com/office/drawing/2014/main" id="{00000000-0008-0000-0300-0000D1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30" name="TextBox 1">
          <a:extLst>
            <a:ext uri="{FF2B5EF4-FFF2-40B4-BE49-F238E27FC236}">
              <a16:creationId xmlns:a16="http://schemas.microsoft.com/office/drawing/2014/main" id="{00000000-0008-0000-0300-0000D2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31" name="TextBox 1">
          <a:extLst>
            <a:ext uri="{FF2B5EF4-FFF2-40B4-BE49-F238E27FC236}">
              <a16:creationId xmlns:a16="http://schemas.microsoft.com/office/drawing/2014/main" id="{00000000-0008-0000-0300-0000D3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32" name="TextBox 11">
          <a:extLst>
            <a:ext uri="{FF2B5EF4-FFF2-40B4-BE49-F238E27FC236}">
              <a16:creationId xmlns:a16="http://schemas.microsoft.com/office/drawing/2014/main" id="{00000000-0008-0000-0300-0000D4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33" name="TextBox 1">
          <a:extLst>
            <a:ext uri="{FF2B5EF4-FFF2-40B4-BE49-F238E27FC236}">
              <a16:creationId xmlns:a16="http://schemas.microsoft.com/office/drawing/2014/main" id="{00000000-0008-0000-0300-0000D5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34" name="TextBox 1">
          <a:extLst>
            <a:ext uri="{FF2B5EF4-FFF2-40B4-BE49-F238E27FC236}">
              <a16:creationId xmlns:a16="http://schemas.microsoft.com/office/drawing/2014/main" id="{00000000-0008-0000-0300-0000D6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35" name="TextBox 1">
          <a:extLst>
            <a:ext uri="{FF2B5EF4-FFF2-40B4-BE49-F238E27FC236}">
              <a16:creationId xmlns:a16="http://schemas.microsoft.com/office/drawing/2014/main" id="{00000000-0008-0000-0300-0000D7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36" name="TextBox 1">
          <a:extLst>
            <a:ext uri="{FF2B5EF4-FFF2-40B4-BE49-F238E27FC236}">
              <a16:creationId xmlns:a16="http://schemas.microsoft.com/office/drawing/2014/main" id="{00000000-0008-0000-0300-0000D8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37" name="TextBox 1">
          <a:extLst>
            <a:ext uri="{FF2B5EF4-FFF2-40B4-BE49-F238E27FC236}">
              <a16:creationId xmlns:a16="http://schemas.microsoft.com/office/drawing/2014/main" id="{00000000-0008-0000-0300-0000D9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38" name="TextBox 1">
          <a:extLst>
            <a:ext uri="{FF2B5EF4-FFF2-40B4-BE49-F238E27FC236}">
              <a16:creationId xmlns:a16="http://schemas.microsoft.com/office/drawing/2014/main" id="{00000000-0008-0000-0300-0000DA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39" name="TextBox 1">
          <a:extLst>
            <a:ext uri="{FF2B5EF4-FFF2-40B4-BE49-F238E27FC236}">
              <a16:creationId xmlns:a16="http://schemas.microsoft.com/office/drawing/2014/main" id="{00000000-0008-0000-0300-0000DB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40" name="TextBox 1">
          <a:extLst>
            <a:ext uri="{FF2B5EF4-FFF2-40B4-BE49-F238E27FC236}">
              <a16:creationId xmlns:a16="http://schemas.microsoft.com/office/drawing/2014/main" id="{00000000-0008-0000-0300-0000DC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41" name="TextBox 1">
          <a:extLst>
            <a:ext uri="{FF2B5EF4-FFF2-40B4-BE49-F238E27FC236}">
              <a16:creationId xmlns:a16="http://schemas.microsoft.com/office/drawing/2014/main" id="{00000000-0008-0000-0300-0000DD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42" name="TextBox 1">
          <a:extLst>
            <a:ext uri="{FF2B5EF4-FFF2-40B4-BE49-F238E27FC236}">
              <a16:creationId xmlns:a16="http://schemas.microsoft.com/office/drawing/2014/main" id="{00000000-0008-0000-0300-0000DE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43" name="TextBox 1">
          <a:extLst>
            <a:ext uri="{FF2B5EF4-FFF2-40B4-BE49-F238E27FC236}">
              <a16:creationId xmlns:a16="http://schemas.microsoft.com/office/drawing/2014/main" id="{00000000-0008-0000-0300-0000DF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44" name="TextBox 1">
          <a:extLst>
            <a:ext uri="{FF2B5EF4-FFF2-40B4-BE49-F238E27FC236}">
              <a16:creationId xmlns:a16="http://schemas.microsoft.com/office/drawing/2014/main" id="{00000000-0008-0000-0300-0000E0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45" name="TextBox 1">
          <a:extLst>
            <a:ext uri="{FF2B5EF4-FFF2-40B4-BE49-F238E27FC236}">
              <a16:creationId xmlns:a16="http://schemas.microsoft.com/office/drawing/2014/main" id="{00000000-0008-0000-0300-0000E1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46" name="TextBox 1">
          <a:extLst>
            <a:ext uri="{FF2B5EF4-FFF2-40B4-BE49-F238E27FC236}">
              <a16:creationId xmlns:a16="http://schemas.microsoft.com/office/drawing/2014/main" id="{00000000-0008-0000-0300-0000E2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47" name="TextBox 1">
          <a:extLst>
            <a:ext uri="{FF2B5EF4-FFF2-40B4-BE49-F238E27FC236}">
              <a16:creationId xmlns:a16="http://schemas.microsoft.com/office/drawing/2014/main" id="{00000000-0008-0000-0300-0000E3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48" name="TextBox 1">
          <a:extLst>
            <a:ext uri="{FF2B5EF4-FFF2-40B4-BE49-F238E27FC236}">
              <a16:creationId xmlns:a16="http://schemas.microsoft.com/office/drawing/2014/main" id="{00000000-0008-0000-0300-0000E4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49" name="TextBox 1">
          <a:extLst>
            <a:ext uri="{FF2B5EF4-FFF2-40B4-BE49-F238E27FC236}">
              <a16:creationId xmlns:a16="http://schemas.microsoft.com/office/drawing/2014/main" id="{00000000-0008-0000-0300-0000E5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50" name="TextBox 1">
          <a:extLst>
            <a:ext uri="{FF2B5EF4-FFF2-40B4-BE49-F238E27FC236}">
              <a16:creationId xmlns:a16="http://schemas.microsoft.com/office/drawing/2014/main" id="{00000000-0008-0000-0300-0000E6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51" name="TextBox 11">
          <a:extLst>
            <a:ext uri="{FF2B5EF4-FFF2-40B4-BE49-F238E27FC236}">
              <a16:creationId xmlns:a16="http://schemas.microsoft.com/office/drawing/2014/main" id="{00000000-0008-0000-0300-0000E7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52" name="TextBox 1">
          <a:extLst>
            <a:ext uri="{FF2B5EF4-FFF2-40B4-BE49-F238E27FC236}">
              <a16:creationId xmlns:a16="http://schemas.microsoft.com/office/drawing/2014/main" id="{00000000-0008-0000-0300-0000E8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53" name="TextBox 1">
          <a:extLst>
            <a:ext uri="{FF2B5EF4-FFF2-40B4-BE49-F238E27FC236}">
              <a16:creationId xmlns:a16="http://schemas.microsoft.com/office/drawing/2014/main" id="{00000000-0008-0000-0300-0000E9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54" name="TextBox 1">
          <a:extLst>
            <a:ext uri="{FF2B5EF4-FFF2-40B4-BE49-F238E27FC236}">
              <a16:creationId xmlns:a16="http://schemas.microsoft.com/office/drawing/2014/main" id="{00000000-0008-0000-0300-0000EA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55" name="TextBox 1">
          <a:extLst>
            <a:ext uri="{FF2B5EF4-FFF2-40B4-BE49-F238E27FC236}">
              <a16:creationId xmlns:a16="http://schemas.microsoft.com/office/drawing/2014/main" id="{00000000-0008-0000-0300-0000EB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56" name="TextBox 1">
          <a:extLst>
            <a:ext uri="{FF2B5EF4-FFF2-40B4-BE49-F238E27FC236}">
              <a16:creationId xmlns:a16="http://schemas.microsoft.com/office/drawing/2014/main" id="{00000000-0008-0000-0300-0000EC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57" name="TextBox 1">
          <a:extLst>
            <a:ext uri="{FF2B5EF4-FFF2-40B4-BE49-F238E27FC236}">
              <a16:creationId xmlns:a16="http://schemas.microsoft.com/office/drawing/2014/main" id="{00000000-0008-0000-0300-0000ED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58" name="TextBox 1">
          <a:extLst>
            <a:ext uri="{FF2B5EF4-FFF2-40B4-BE49-F238E27FC236}">
              <a16:creationId xmlns:a16="http://schemas.microsoft.com/office/drawing/2014/main" id="{00000000-0008-0000-0300-0000EE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59" name="TextBox 1">
          <a:extLst>
            <a:ext uri="{FF2B5EF4-FFF2-40B4-BE49-F238E27FC236}">
              <a16:creationId xmlns:a16="http://schemas.microsoft.com/office/drawing/2014/main" id="{00000000-0008-0000-0300-0000EF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60" name="TextBox 1">
          <a:extLst>
            <a:ext uri="{FF2B5EF4-FFF2-40B4-BE49-F238E27FC236}">
              <a16:creationId xmlns:a16="http://schemas.microsoft.com/office/drawing/2014/main" id="{00000000-0008-0000-0300-0000F0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61" name="TextBox 1">
          <a:extLst>
            <a:ext uri="{FF2B5EF4-FFF2-40B4-BE49-F238E27FC236}">
              <a16:creationId xmlns:a16="http://schemas.microsoft.com/office/drawing/2014/main" id="{00000000-0008-0000-0300-0000F1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62" name="TextBox 1">
          <a:extLst>
            <a:ext uri="{FF2B5EF4-FFF2-40B4-BE49-F238E27FC236}">
              <a16:creationId xmlns:a16="http://schemas.microsoft.com/office/drawing/2014/main" id="{00000000-0008-0000-0300-0000F2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63" name="TextBox 1">
          <a:extLst>
            <a:ext uri="{FF2B5EF4-FFF2-40B4-BE49-F238E27FC236}">
              <a16:creationId xmlns:a16="http://schemas.microsoft.com/office/drawing/2014/main" id="{00000000-0008-0000-0300-0000F3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64" name="TextBox 1">
          <a:extLst>
            <a:ext uri="{FF2B5EF4-FFF2-40B4-BE49-F238E27FC236}">
              <a16:creationId xmlns:a16="http://schemas.microsoft.com/office/drawing/2014/main" id="{00000000-0008-0000-0300-0000F4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65" name="TextBox 1">
          <a:extLst>
            <a:ext uri="{FF2B5EF4-FFF2-40B4-BE49-F238E27FC236}">
              <a16:creationId xmlns:a16="http://schemas.microsoft.com/office/drawing/2014/main" id="{00000000-0008-0000-0300-0000F5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66" name="TextBox 1">
          <a:extLst>
            <a:ext uri="{FF2B5EF4-FFF2-40B4-BE49-F238E27FC236}">
              <a16:creationId xmlns:a16="http://schemas.microsoft.com/office/drawing/2014/main" id="{00000000-0008-0000-0300-0000F6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67" name="TextBox 1">
          <a:extLst>
            <a:ext uri="{FF2B5EF4-FFF2-40B4-BE49-F238E27FC236}">
              <a16:creationId xmlns:a16="http://schemas.microsoft.com/office/drawing/2014/main" id="{00000000-0008-0000-0300-0000F7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68" name="TextBox 1">
          <a:extLst>
            <a:ext uri="{FF2B5EF4-FFF2-40B4-BE49-F238E27FC236}">
              <a16:creationId xmlns:a16="http://schemas.microsoft.com/office/drawing/2014/main" id="{00000000-0008-0000-0300-0000F8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69" name="TextBox 1">
          <a:extLst>
            <a:ext uri="{FF2B5EF4-FFF2-40B4-BE49-F238E27FC236}">
              <a16:creationId xmlns:a16="http://schemas.microsoft.com/office/drawing/2014/main" id="{00000000-0008-0000-0300-0000F9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70" name="TextBox 11769">
          <a:extLst>
            <a:ext uri="{FF2B5EF4-FFF2-40B4-BE49-F238E27FC236}">
              <a16:creationId xmlns:a16="http://schemas.microsoft.com/office/drawing/2014/main" id="{00000000-0008-0000-0300-0000FA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71" name="TextBox 1">
          <a:extLst>
            <a:ext uri="{FF2B5EF4-FFF2-40B4-BE49-F238E27FC236}">
              <a16:creationId xmlns:a16="http://schemas.microsoft.com/office/drawing/2014/main" id="{00000000-0008-0000-0300-0000FB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72" name="TextBox 1">
          <a:extLst>
            <a:ext uri="{FF2B5EF4-FFF2-40B4-BE49-F238E27FC236}">
              <a16:creationId xmlns:a16="http://schemas.microsoft.com/office/drawing/2014/main" id="{00000000-0008-0000-0300-0000FC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73" name="TextBox 1">
          <a:extLst>
            <a:ext uri="{FF2B5EF4-FFF2-40B4-BE49-F238E27FC236}">
              <a16:creationId xmlns:a16="http://schemas.microsoft.com/office/drawing/2014/main" id="{00000000-0008-0000-0300-0000FD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74" name="TextBox 1">
          <a:extLst>
            <a:ext uri="{FF2B5EF4-FFF2-40B4-BE49-F238E27FC236}">
              <a16:creationId xmlns:a16="http://schemas.microsoft.com/office/drawing/2014/main" id="{00000000-0008-0000-0300-0000FE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75" name="TextBox 1">
          <a:extLst>
            <a:ext uri="{FF2B5EF4-FFF2-40B4-BE49-F238E27FC236}">
              <a16:creationId xmlns:a16="http://schemas.microsoft.com/office/drawing/2014/main" id="{00000000-0008-0000-0300-0000FF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76" name="TextBox 1">
          <a:extLst>
            <a:ext uri="{FF2B5EF4-FFF2-40B4-BE49-F238E27FC236}">
              <a16:creationId xmlns:a16="http://schemas.microsoft.com/office/drawing/2014/main" id="{00000000-0008-0000-0300-00000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77" name="TextBox 1">
          <a:extLst>
            <a:ext uri="{FF2B5EF4-FFF2-40B4-BE49-F238E27FC236}">
              <a16:creationId xmlns:a16="http://schemas.microsoft.com/office/drawing/2014/main" id="{00000000-0008-0000-0300-00000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78" name="TextBox 1">
          <a:extLst>
            <a:ext uri="{FF2B5EF4-FFF2-40B4-BE49-F238E27FC236}">
              <a16:creationId xmlns:a16="http://schemas.microsoft.com/office/drawing/2014/main" id="{00000000-0008-0000-0300-00000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79" name="TextBox 1">
          <a:extLst>
            <a:ext uri="{FF2B5EF4-FFF2-40B4-BE49-F238E27FC236}">
              <a16:creationId xmlns:a16="http://schemas.microsoft.com/office/drawing/2014/main" id="{00000000-0008-0000-0300-00000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80" name="TextBox 1">
          <a:extLst>
            <a:ext uri="{FF2B5EF4-FFF2-40B4-BE49-F238E27FC236}">
              <a16:creationId xmlns:a16="http://schemas.microsoft.com/office/drawing/2014/main" id="{00000000-0008-0000-0300-00000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81" name="TextBox 1">
          <a:extLst>
            <a:ext uri="{FF2B5EF4-FFF2-40B4-BE49-F238E27FC236}">
              <a16:creationId xmlns:a16="http://schemas.microsoft.com/office/drawing/2014/main" id="{00000000-0008-0000-0300-00000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82" name="TextBox 1">
          <a:extLst>
            <a:ext uri="{FF2B5EF4-FFF2-40B4-BE49-F238E27FC236}">
              <a16:creationId xmlns:a16="http://schemas.microsoft.com/office/drawing/2014/main" id="{00000000-0008-0000-0300-00000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83" name="TextBox 1">
          <a:extLst>
            <a:ext uri="{FF2B5EF4-FFF2-40B4-BE49-F238E27FC236}">
              <a16:creationId xmlns:a16="http://schemas.microsoft.com/office/drawing/2014/main" id="{00000000-0008-0000-0300-00000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84" name="TextBox 1">
          <a:extLst>
            <a:ext uri="{FF2B5EF4-FFF2-40B4-BE49-F238E27FC236}">
              <a16:creationId xmlns:a16="http://schemas.microsoft.com/office/drawing/2014/main" id="{00000000-0008-0000-0300-00000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85" name="TextBox 1">
          <a:extLst>
            <a:ext uri="{FF2B5EF4-FFF2-40B4-BE49-F238E27FC236}">
              <a16:creationId xmlns:a16="http://schemas.microsoft.com/office/drawing/2014/main" id="{00000000-0008-0000-0300-00000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86" name="TextBox 1">
          <a:extLst>
            <a:ext uri="{FF2B5EF4-FFF2-40B4-BE49-F238E27FC236}">
              <a16:creationId xmlns:a16="http://schemas.microsoft.com/office/drawing/2014/main" id="{00000000-0008-0000-0300-00000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87" name="TextBox 1">
          <a:extLst>
            <a:ext uri="{FF2B5EF4-FFF2-40B4-BE49-F238E27FC236}">
              <a16:creationId xmlns:a16="http://schemas.microsoft.com/office/drawing/2014/main" id="{00000000-0008-0000-0300-00000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88" name="TextBox 1">
          <a:extLst>
            <a:ext uri="{FF2B5EF4-FFF2-40B4-BE49-F238E27FC236}">
              <a16:creationId xmlns:a16="http://schemas.microsoft.com/office/drawing/2014/main" id="{00000000-0008-0000-0300-00000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89" name="TextBox 11">
          <a:extLst>
            <a:ext uri="{FF2B5EF4-FFF2-40B4-BE49-F238E27FC236}">
              <a16:creationId xmlns:a16="http://schemas.microsoft.com/office/drawing/2014/main" id="{00000000-0008-0000-0300-00000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90" name="TextBox 1">
          <a:extLst>
            <a:ext uri="{FF2B5EF4-FFF2-40B4-BE49-F238E27FC236}">
              <a16:creationId xmlns:a16="http://schemas.microsoft.com/office/drawing/2014/main" id="{00000000-0008-0000-0300-00000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91" name="TextBox 1">
          <a:extLst>
            <a:ext uri="{FF2B5EF4-FFF2-40B4-BE49-F238E27FC236}">
              <a16:creationId xmlns:a16="http://schemas.microsoft.com/office/drawing/2014/main" id="{00000000-0008-0000-0300-00000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92" name="TextBox 1">
          <a:extLst>
            <a:ext uri="{FF2B5EF4-FFF2-40B4-BE49-F238E27FC236}">
              <a16:creationId xmlns:a16="http://schemas.microsoft.com/office/drawing/2014/main" id="{00000000-0008-0000-0300-00001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93" name="TextBox 1">
          <a:extLst>
            <a:ext uri="{FF2B5EF4-FFF2-40B4-BE49-F238E27FC236}">
              <a16:creationId xmlns:a16="http://schemas.microsoft.com/office/drawing/2014/main" id="{00000000-0008-0000-0300-00001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94" name="TextBox 1">
          <a:extLst>
            <a:ext uri="{FF2B5EF4-FFF2-40B4-BE49-F238E27FC236}">
              <a16:creationId xmlns:a16="http://schemas.microsoft.com/office/drawing/2014/main" id="{00000000-0008-0000-0300-00001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95" name="TextBox 1">
          <a:extLst>
            <a:ext uri="{FF2B5EF4-FFF2-40B4-BE49-F238E27FC236}">
              <a16:creationId xmlns:a16="http://schemas.microsoft.com/office/drawing/2014/main" id="{00000000-0008-0000-0300-00001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96" name="TextBox 1">
          <a:extLst>
            <a:ext uri="{FF2B5EF4-FFF2-40B4-BE49-F238E27FC236}">
              <a16:creationId xmlns:a16="http://schemas.microsoft.com/office/drawing/2014/main" id="{00000000-0008-0000-0300-00001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97" name="TextBox 1">
          <a:extLst>
            <a:ext uri="{FF2B5EF4-FFF2-40B4-BE49-F238E27FC236}">
              <a16:creationId xmlns:a16="http://schemas.microsoft.com/office/drawing/2014/main" id="{00000000-0008-0000-0300-00001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98" name="TextBox 1">
          <a:extLst>
            <a:ext uri="{FF2B5EF4-FFF2-40B4-BE49-F238E27FC236}">
              <a16:creationId xmlns:a16="http://schemas.microsoft.com/office/drawing/2014/main" id="{00000000-0008-0000-0300-00001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799" name="TextBox 1">
          <a:extLst>
            <a:ext uri="{FF2B5EF4-FFF2-40B4-BE49-F238E27FC236}">
              <a16:creationId xmlns:a16="http://schemas.microsoft.com/office/drawing/2014/main" id="{00000000-0008-0000-0300-00001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00" name="TextBox 1">
          <a:extLst>
            <a:ext uri="{FF2B5EF4-FFF2-40B4-BE49-F238E27FC236}">
              <a16:creationId xmlns:a16="http://schemas.microsoft.com/office/drawing/2014/main" id="{00000000-0008-0000-0300-00001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01" name="TextBox 1">
          <a:extLst>
            <a:ext uri="{FF2B5EF4-FFF2-40B4-BE49-F238E27FC236}">
              <a16:creationId xmlns:a16="http://schemas.microsoft.com/office/drawing/2014/main" id="{00000000-0008-0000-0300-00001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02" name="TextBox 1">
          <a:extLst>
            <a:ext uri="{FF2B5EF4-FFF2-40B4-BE49-F238E27FC236}">
              <a16:creationId xmlns:a16="http://schemas.microsoft.com/office/drawing/2014/main" id="{00000000-0008-0000-0300-00001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03" name="TextBox 1">
          <a:extLst>
            <a:ext uri="{FF2B5EF4-FFF2-40B4-BE49-F238E27FC236}">
              <a16:creationId xmlns:a16="http://schemas.microsoft.com/office/drawing/2014/main" id="{00000000-0008-0000-0300-00001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04" name="TextBox 1">
          <a:extLst>
            <a:ext uri="{FF2B5EF4-FFF2-40B4-BE49-F238E27FC236}">
              <a16:creationId xmlns:a16="http://schemas.microsoft.com/office/drawing/2014/main" id="{00000000-0008-0000-0300-00001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05" name="TextBox 1">
          <a:extLst>
            <a:ext uri="{FF2B5EF4-FFF2-40B4-BE49-F238E27FC236}">
              <a16:creationId xmlns:a16="http://schemas.microsoft.com/office/drawing/2014/main" id="{00000000-0008-0000-0300-00001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06" name="TextBox 1">
          <a:extLst>
            <a:ext uri="{FF2B5EF4-FFF2-40B4-BE49-F238E27FC236}">
              <a16:creationId xmlns:a16="http://schemas.microsoft.com/office/drawing/2014/main" id="{00000000-0008-0000-0300-00001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07" name="TextBox 1">
          <a:extLst>
            <a:ext uri="{FF2B5EF4-FFF2-40B4-BE49-F238E27FC236}">
              <a16:creationId xmlns:a16="http://schemas.microsoft.com/office/drawing/2014/main" id="{00000000-0008-0000-0300-00001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08" name="TextBox 11">
          <a:extLst>
            <a:ext uri="{FF2B5EF4-FFF2-40B4-BE49-F238E27FC236}">
              <a16:creationId xmlns:a16="http://schemas.microsoft.com/office/drawing/2014/main" id="{00000000-0008-0000-0300-00002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09" name="TextBox 1">
          <a:extLst>
            <a:ext uri="{FF2B5EF4-FFF2-40B4-BE49-F238E27FC236}">
              <a16:creationId xmlns:a16="http://schemas.microsoft.com/office/drawing/2014/main" id="{00000000-0008-0000-0300-00002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10" name="TextBox 1">
          <a:extLst>
            <a:ext uri="{FF2B5EF4-FFF2-40B4-BE49-F238E27FC236}">
              <a16:creationId xmlns:a16="http://schemas.microsoft.com/office/drawing/2014/main" id="{00000000-0008-0000-0300-00002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11" name="TextBox 1">
          <a:extLst>
            <a:ext uri="{FF2B5EF4-FFF2-40B4-BE49-F238E27FC236}">
              <a16:creationId xmlns:a16="http://schemas.microsoft.com/office/drawing/2014/main" id="{00000000-0008-0000-0300-00002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12" name="TextBox 1">
          <a:extLst>
            <a:ext uri="{FF2B5EF4-FFF2-40B4-BE49-F238E27FC236}">
              <a16:creationId xmlns:a16="http://schemas.microsoft.com/office/drawing/2014/main" id="{00000000-0008-0000-0300-00002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13" name="TextBox 1">
          <a:extLst>
            <a:ext uri="{FF2B5EF4-FFF2-40B4-BE49-F238E27FC236}">
              <a16:creationId xmlns:a16="http://schemas.microsoft.com/office/drawing/2014/main" id="{00000000-0008-0000-0300-00002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14" name="TextBox 1">
          <a:extLst>
            <a:ext uri="{FF2B5EF4-FFF2-40B4-BE49-F238E27FC236}">
              <a16:creationId xmlns:a16="http://schemas.microsoft.com/office/drawing/2014/main" id="{00000000-0008-0000-0300-00002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15" name="TextBox 1">
          <a:extLst>
            <a:ext uri="{FF2B5EF4-FFF2-40B4-BE49-F238E27FC236}">
              <a16:creationId xmlns:a16="http://schemas.microsoft.com/office/drawing/2014/main" id="{00000000-0008-0000-0300-00002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16" name="TextBox 1">
          <a:extLst>
            <a:ext uri="{FF2B5EF4-FFF2-40B4-BE49-F238E27FC236}">
              <a16:creationId xmlns:a16="http://schemas.microsoft.com/office/drawing/2014/main" id="{00000000-0008-0000-0300-00002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17" name="TextBox 1">
          <a:extLst>
            <a:ext uri="{FF2B5EF4-FFF2-40B4-BE49-F238E27FC236}">
              <a16:creationId xmlns:a16="http://schemas.microsoft.com/office/drawing/2014/main" id="{00000000-0008-0000-0300-00002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18" name="TextBox 1">
          <a:extLst>
            <a:ext uri="{FF2B5EF4-FFF2-40B4-BE49-F238E27FC236}">
              <a16:creationId xmlns:a16="http://schemas.microsoft.com/office/drawing/2014/main" id="{00000000-0008-0000-0300-00002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19" name="TextBox 1">
          <a:extLst>
            <a:ext uri="{FF2B5EF4-FFF2-40B4-BE49-F238E27FC236}">
              <a16:creationId xmlns:a16="http://schemas.microsoft.com/office/drawing/2014/main" id="{00000000-0008-0000-0300-00002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20" name="TextBox 1">
          <a:extLst>
            <a:ext uri="{FF2B5EF4-FFF2-40B4-BE49-F238E27FC236}">
              <a16:creationId xmlns:a16="http://schemas.microsoft.com/office/drawing/2014/main" id="{00000000-0008-0000-0300-00002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21" name="TextBox 1">
          <a:extLst>
            <a:ext uri="{FF2B5EF4-FFF2-40B4-BE49-F238E27FC236}">
              <a16:creationId xmlns:a16="http://schemas.microsoft.com/office/drawing/2014/main" id="{00000000-0008-0000-0300-00002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22" name="TextBox 1">
          <a:extLst>
            <a:ext uri="{FF2B5EF4-FFF2-40B4-BE49-F238E27FC236}">
              <a16:creationId xmlns:a16="http://schemas.microsoft.com/office/drawing/2014/main" id="{00000000-0008-0000-0300-00002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23" name="TextBox 1">
          <a:extLst>
            <a:ext uri="{FF2B5EF4-FFF2-40B4-BE49-F238E27FC236}">
              <a16:creationId xmlns:a16="http://schemas.microsoft.com/office/drawing/2014/main" id="{00000000-0008-0000-0300-00002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24" name="TextBox 1">
          <a:extLst>
            <a:ext uri="{FF2B5EF4-FFF2-40B4-BE49-F238E27FC236}">
              <a16:creationId xmlns:a16="http://schemas.microsoft.com/office/drawing/2014/main" id="{00000000-0008-0000-0300-00003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25" name="TextBox 1">
          <a:extLst>
            <a:ext uri="{FF2B5EF4-FFF2-40B4-BE49-F238E27FC236}">
              <a16:creationId xmlns:a16="http://schemas.microsoft.com/office/drawing/2014/main" id="{00000000-0008-0000-0300-00003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26" name="TextBox 1">
          <a:extLst>
            <a:ext uri="{FF2B5EF4-FFF2-40B4-BE49-F238E27FC236}">
              <a16:creationId xmlns:a16="http://schemas.microsoft.com/office/drawing/2014/main" id="{00000000-0008-0000-0300-00003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27" name="TextBox 11">
          <a:extLst>
            <a:ext uri="{FF2B5EF4-FFF2-40B4-BE49-F238E27FC236}">
              <a16:creationId xmlns:a16="http://schemas.microsoft.com/office/drawing/2014/main" id="{00000000-0008-0000-0300-00003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28" name="TextBox 1">
          <a:extLst>
            <a:ext uri="{FF2B5EF4-FFF2-40B4-BE49-F238E27FC236}">
              <a16:creationId xmlns:a16="http://schemas.microsoft.com/office/drawing/2014/main" id="{00000000-0008-0000-0300-00003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29" name="TextBox 1">
          <a:extLst>
            <a:ext uri="{FF2B5EF4-FFF2-40B4-BE49-F238E27FC236}">
              <a16:creationId xmlns:a16="http://schemas.microsoft.com/office/drawing/2014/main" id="{00000000-0008-0000-0300-00003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30" name="TextBox 1">
          <a:extLst>
            <a:ext uri="{FF2B5EF4-FFF2-40B4-BE49-F238E27FC236}">
              <a16:creationId xmlns:a16="http://schemas.microsoft.com/office/drawing/2014/main" id="{00000000-0008-0000-0300-00003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31" name="TextBox 1">
          <a:extLst>
            <a:ext uri="{FF2B5EF4-FFF2-40B4-BE49-F238E27FC236}">
              <a16:creationId xmlns:a16="http://schemas.microsoft.com/office/drawing/2014/main" id="{00000000-0008-0000-0300-00003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32" name="TextBox 1">
          <a:extLst>
            <a:ext uri="{FF2B5EF4-FFF2-40B4-BE49-F238E27FC236}">
              <a16:creationId xmlns:a16="http://schemas.microsoft.com/office/drawing/2014/main" id="{00000000-0008-0000-0300-00003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33" name="TextBox 1">
          <a:extLst>
            <a:ext uri="{FF2B5EF4-FFF2-40B4-BE49-F238E27FC236}">
              <a16:creationId xmlns:a16="http://schemas.microsoft.com/office/drawing/2014/main" id="{00000000-0008-0000-0300-00003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34" name="TextBox 1">
          <a:extLst>
            <a:ext uri="{FF2B5EF4-FFF2-40B4-BE49-F238E27FC236}">
              <a16:creationId xmlns:a16="http://schemas.microsoft.com/office/drawing/2014/main" id="{00000000-0008-0000-0300-00003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35" name="TextBox 1">
          <a:extLst>
            <a:ext uri="{FF2B5EF4-FFF2-40B4-BE49-F238E27FC236}">
              <a16:creationId xmlns:a16="http://schemas.microsoft.com/office/drawing/2014/main" id="{00000000-0008-0000-0300-00003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36" name="TextBox 1">
          <a:extLst>
            <a:ext uri="{FF2B5EF4-FFF2-40B4-BE49-F238E27FC236}">
              <a16:creationId xmlns:a16="http://schemas.microsoft.com/office/drawing/2014/main" id="{00000000-0008-0000-0300-00003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37" name="TextBox 1">
          <a:extLst>
            <a:ext uri="{FF2B5EF4-FFF2-40B4-BE49-F238E27FC236}">
              <a16:creationId xmlns:a16="http://schemas.microsoft.com/office/drawing/2014/main" id="{00000000-0008-0000-0300-00003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38" name="TextBox 1">
          <a:extLst>
            <a:ext uri="{FF2B5EF4-FFF2-40B4-BE49-F238E27FC236}">
              <a16:creationId xmlns:a16="http://schemas.microsoft.com/office/drawing/2014/main" id="{00000000-0008-0000-0300-00003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39" name="TextBox 1">
          <a:extLst>
            <a:ext uri="{FF2B5EF4-FFF2-40B4-BE49-F238E27FC236}">
              <a16:creationId xmlns:a16="http://schemas.microsoft.com/office/drawing/2014/main" id="{00000000-0008-0000-0300-00003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40" name="TextBox 1">
          <a:extLst>
            <a:ext uri="{FF2B5EF4-FFF2-40B4-BE49-F238E27FC236}">
              <a16:creationId xmlns:a16="http://schemas.microsoft.com/office/drawing/2014/main" id="{00000000-0008-0000-0300-00004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41" name="TextBox 1">
          <a:extLst>
            <a:ext uri="{FF2B5EF4-FFF2-40B4-BE49-F238E27FC236}">
              <a16:creationId xmlns:a16="http://schemas.microsoft.com/office/drawing/2014/main" id="{00000000-0008-0000-0300-00004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42" name="TextBox 1">
          <a:extLst>
            <a:ext uri="{FF2B5EF4-FFF2-40B4-BE49-F238E27FC236}">
              <a16:creationId xmlns:a16="http://schemas.microsoft.com/office/drawing/2014/main" id="{00000000-0008-0000-0300-00004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43" name="TextBox 1">
          <a:extLst>
            <a:ext uri="{FF2B5EF4-FFF2-40B4-BE49-F238E27FC236}">
              <a16:creationId xmlns:a16="http://schemas.microsoft.com/office/drawing/2014/main" id="{00000000-0008-0000-0300-00004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44" name="TextBox 1">
          <a:extLst>
            <a:ext uri="{FF2B5EF4-FFF2-40B4-BE49-F238E27FC236}">
              <a16:creationId xmlns:a16="http://schemas.microsoft.com/office/drawing/2014/main" id="{00000000-0008-0000-0300-00004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45" name="TextBox 1">
          <a:extLst>
            <a:ext uri="{FF2B5EF4-FFF2-40B4-BE49-F238E27FC236}">
              <a16:creationId xmlns:a16="http://schemas.microsoft.com/office/drawing/2014/main" id="{00000000-0008-0000-0300-00004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46" name="TextBox 11845">
          <a:extLst>
            <a:ext uri="{FF2B5EF4-FFF2-40B4-BE49-F238E27FC236}">
              <a16:creationId xmlns:a16="http://schemas.microsoft.com/office/drawing/2014/main" id="{00000000-0008-0000-0300-00004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47" name="TextBox 1">
          <a:extLst>
            <a:ext uri="{FF2B5EF4-FFF2-40B4-BE49-F238E27FC236}">
              <a16:creationId xmlns:a16="http://schemas.microsoft.com/office/drawing/2014/main" id="{00000000-0008-0000-0300-00004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48" name="TextBox 1">
          <a:extLst>
            <a:ext uri="{FF2B5EF4-FFF2-40B4-BE49-F238E27FC236}">
              <a16:creationId xmlns:a16="http://schemas.microsoft.com/office/drawing/2014/main" id="{00000000-0008-0000-0300-00004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49" name="TextBox 1">
          <a:extLst>
            <a:ext uri="{FF2B5EF4-FFF2-40B4-BE49-F238E27FC236}">
              <a16:creationId xmlns:a16="http://schemas.microsoft.com/office/drawing/2014/main" id="{00000000-0008-0000-0300-00004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50" name="TextBox 1">
          <a:extLst>
            <a:ext uri="{FF2B5EF4-FFF2-40B4-BE49-F238E27FC236}">
              <a16:creationId xmlns:a16="http://schemas.microsoft.com/office/drawing/2014/main" id="{00000000-0008-0000-0300-00004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51" name="TextBox 1">
          <a:extLst>
            <a:ext uri="{FF2B5EF4-FFF2-40B4-BE49-F238E27FC236}">
              <a16:creationId xmlns:a16="http://schemas.microsoft.com/office/drawing/2014/main" id="{00000000-0008-0000-0300-00004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52" name="TextBox 1">
          <a:extLst>
            <a:ext uri="{FF2B5EF4-FFF2-40B4-BE49-F238E27FC236}">
              <a16:creationId xmlns:a16="http://schemas.microsoft.com/office/drawing/2014/main" id="{00000000-0008-0000-0300-00004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53" name="TextBox 1">
          <a:extLst>
            <a:ext uri="{FF2B5EF4-FFF2-40B4-BE49-F238E27FC236}">
              <a16:creationId xmlns:a16="http://schemas.microsoft.com/office/drawing/2014/main" id="{00000000-0008-0000-0300-00004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54" name="TextBox 1">
          <a:extLst>
            <a:ext uri="{FF2B5EF4-FFF2-40B4-BE49-F238E27FC236}">
              <a16:creationId xmlns:a16="http://schemas.microsoft.com/office/drawing/2014/main" id="{00000000-0008-0000-0300-00004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55" name="TextBox 1">
          <a:extLst>
            <a:ext uri="{FF2B5EF4-FFF2-40B4-BE49-F238E27FC236}">
              <a16:creationId xmlns:a16="http://schemas.microsoft.com/office/drawing/2014/main" id="{00000000-0008-0000-0300-00004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56" name="TextBox 1">
          <a:extLst>
            <a:ext uri="{FF2B5EF4-FFF2-40B4-BE49-F238E27FC236}">
              <a16:creationId xmlns:a16="http://schemas.microsoft.com/office/drawing/2014/main" id="{00000000-0008-0000-0300-00005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57" name="TextBox 1">
          <a:extLst>
            <a:ext uri="{FF2B5EF4-FFF2-40B4-BE49-F238E27FC236}">
              <a16:creationId xmlns:a16="http://schemas.microsoft.com/office/drawing/2014/main" id="{00000000-0008-0000-0300-00005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58" name="TextBox 1">
          <a:extLst>
            <a:ext uri="{FF2B5EF4-FFF2-40B4-BE49-F238E27FC236}">
              <a16:creationId xmlns:a16="http://schemas.microsoft.com/office/drawing/2014/main" id="{00000000-0008-0000-0300-00005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59" name="TextBox 1">
          <a:extLst>
            <a:ext uri="{FF2B5EF4-FFF2-40B4-BE49-F238E27FC236}">
              <a16:creationId xmlns:a16="http://schemas.microsoft.com/office/drawing/2014/main" id="{00000000-0008-0000-0300-00005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60" name="TextBox 1">
          <a:extLst>
            <a:ext uri="{FF2B5EF4-FFF2-40B4-BE49-F238E27FC236}">
              <a16:creationId xmlns:a16="http://schemas.microsoft.com/office/drawing/2014/main" id="{00000000-0008-0000-0300-00005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61" name="TextBox 1">
          <a:extLst>
            <a:ext uri="{FF2B5EF4-FFF2-40B4-BE49-F238E27FC236}">
              <a16:creationId xmlns:a16="http://schemas.microsoft.com/office/drawing/2014/main" id="{00000000-0008-0000-0300-00005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62" name="TextBox 1">
          <a:extLst>
            <a:ext uri="{FF2B5EF4-FFF2-40B4-BE49-F238E27FC236}">
              <a16:creationId xmlns:a16="http://schemas.microsoft.com/office/drawing/2014/main" id="{00000000-0008-0000-0300-00005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63" name="TextBox 1">
          <a:extLst>
            <a:ext uri="{FF2B5EF4-FFF2-40B4-BE49-F238E27FC236}">
              <a16:creationId xmlns:a16="http://schemas.microsoft.com/office/drawing/2014/main" id="{00000000-0008-0000-0300-00005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64" name="TextBox 1">
          <a:extLst>
            <a:ext uri="{FF2B5EF4-FFF2-40B4-BE49-F238E27FC236}">
              <a16:creationId xmlns:a16="http://schemas.microsoft.com/office/drawing/2014/main" id="{00000000-0008-0000-0300-00005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65" name="TextBox 11">
          <a:extLst>
            <a:ext uri="{FF2B5EF4-FFF2-40B4-BE49-F238E27FC236}">
              <a16:creationId xmlns:a16="http://schemas.microsoft.com/office/drawing/2014/main" id="{00000000-0008-0000-0300-00005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66" name="TextBox 1">
          <a:extLst>
            <a:ext uri="{FF2B5EF4-FFF2-40B4-BE49-F238E27FC236}">
              <a16:creationId xmlns:a16="http://schemas.microsoft.com/office/drawing/2014/main" id="{00000000-0008-0000-0300-00005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67" name="TextBox 1">
          <a:extLst>
            <a:ext uri="{FF2B5EF4-FFF2-40B4-BE49-F238E27FC236}">
              <a16:creationId xmlns:a16="http://schemas.microsoft.com/office/drawing/2014/main" id="{00000000-0008-0000-0300-00005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68" name="TextBox 1">
          <a:extLst>
            <a:ext uri="{FF2B5EF4-FFF2-40B4-BE49-F238E27FC236}">
              <a16:creationId xmlns:a16="http://schemas.microsoft.com/office/drawing/2014/main" id="{00000000-0008-0000-0300-00005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69" name="TextBox 1">
          <a:extLst>
            <a:ext uri="{FF2B5EF4-FFF2-40B4-BE49-F238E27FC236}">
              <a16:creationId xmlns:a16="http://schemas.microsoft.com/office/drawing/2014/main" id="{00000000-0008-0000-0300-00005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70" name="TextBox 1">
          <a:extLst>
            <a:ext uri="{FF2B5EF4-FFF2-40B4-BE49-F238E27FC236}">
              <a16:creationId xmlns:a16="http://schemas.microsoft.com/office/drawing/2014/main" id="{00000000-0008-0000-0300-00005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71" name="TextBox 1">
          <a:extLst>
            <a:ext uri="{FF2B5EF4-FFF2-40B4-BE49-F238E27FC236}">
              <a16:creationId xmlns:a16="http://schemas.microsoft.com/office/drawing/2014/main" id="{00000000-0008-0000-0300-00005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72" name="TextBox 1">
          <a:extLst>
            <a:ext uri="{FF2B5EF4-FFF2-40B4-BE49-F238E27FC236}">
              <a16:creationId xmlns:a16="http://schemas.microsoft.com/office/drawing/2014/main" id="{00000000-0008-0000-0300-00006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73" name="TextBox 1">
          <a:extLst>
            <a:ext uri="{FF2B5EF4-FFF2-40B4-BE49-F238E27FC236}">
              <a16:creationId xmlns:a16="http://schemas.microsoft.com/office/drawing/2014/main" id="{00000000-0008-0000-0300-00006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74" name="TextBox 1">
          <a:extLst>
            <a:ext uri="{FF2B5EF4-FFF2-40B4-BE49-F238E27FC236}">
              <a16:creationId xmlns:a16="http://schemas.microsoft.com/office/drawing/2014/main" id="{00000000-0008-0000-0300-00006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75" name="TextBox 1">
          <a:extLst>
            <a:ext uri="{FF2B5EF4-FFF2-40B4-BE49-F238E27FC236}">
              <a16:creationId xmlns:a16="http://schemas.microsoft.com/office/drawing/2014/main" id="{00000000-0008-0000-0300-00006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76" name="TextBox 1">
          <a:extLst>
            <a:ext uri="{FF2B5EF4-FFF2-40B4-BE49-F238E27FC236}">
              <a16:creationId xmlns:a16="http://schemas.microsoft.com/office/drawing/2014/main" id="{00000000-0008-0000-0300-00006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77" name="TextBox 1">
          <a:extLst>
            <a:ext uri="{FF2B5EF4-FFF2-40B4-BE49-F238E27FC236}">
              <a16:creationId xmlns:a16="http://schemas.microsoft.com/office/drawing/2014/main" id="{00000000-0008-0000-0300-00006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78" name="TextBox 1">
          <a:extLst>
            <a:ext uri="{FF2B5EF4-FFF2-40B4-BE49-F238E27FC236}">
              <a16:creationId xmlns:a16="http://schemas.microsoft.com/office/drawing/2014/main" id="{00000000-0008-0000-0300-00006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79" name="TextBox 1">
          <a:extLst>
            <a:ext uri="{FF2B5EF4-FFF2-40B4-BE49-F238E27FC236}">
              <a16:creationId xmlns:a16="http://schemas.microsoft.com/office/drawing/2014/main" id="{00000000-0008-0000-0300-00006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80" name="TextBox 1">
          <a:extLst>
            <a:ext uri="{FF2B5EF4-FFF2-40B4-BE49-F238E27FC236}">
              <a16:creationId xmlns:a16="http://schemas.microsoft.com/office/drawing/2014/main" id="{00000000-0008-0000-0300-00006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81" name="TextBox 1">
          <a:extLst>
            <a:ext uri="{FF2B5EF4-FFF2-40B4-BE49-F238E27FC236}">
              <a16:creationId xmlns:a16="http://schemas.microsoft.com/office/drawing/2014/main" id="{00000000-0008-0000-0300-00006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82" name="TextBox 1">
          <a:extLst>
            <a:ext uri="{FF2B5EF4-FFF2-40B4-BE49-F238E27FC236}">
              <a16:creationId xmlns:a16="http://schemas.microsoft.com/office/drawing/2014/main" id="{00000000-0008-0000-0300-00006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83" name="TextBox 1">
          <a:extLst>
            <a:ext uri="{FF2B5EF4-FFF2-40B4-BE49-F238E27FC236}">
              <a16:creationId xmlns:a16="http://schemas.microsoft.com/office/drawing/2014/main" id="{00000000-0008-0000-0300-00006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84" name="TextBox 11">
          <a:extLst>
            <a:ext uri="{FF2B5EF4-FFF2-40B4-BE49-F238E27FC236}">
              <a16:creationId xmlns:a16="http://schemas.microsoft.com/office/drawing/2014/main" id="{00000000-0008-0000-0300-00006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85" name="TextBox 1">
          <a:extLst>
            <a:ext uri="{FF2B5EF4-FFF2-40B4-BE49-F238E27FC236}">
              <a16:creationId xmlns:a16="http://schemas.microsoft.com/office/drawing/2014/main" id="{00000000-0008-0000-0300-00006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86" name="TextBox 1">
          <a:extLst>
            <a:ext uri="{FF2B5EF4-FFF2-40B4-BE49-F238E27FC236}">
              <a16:creationId xmlns:a16="http://schemas.microsoft.com/office/drawing/2014/main" id="{00000000-0008-0000-0300-00006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87" name="TextBox 1">
          <a:extLst>
            <a:ext uri="{FF2B5EF4-FFF2-40B4-BE49-F238E27FC236}">
              <a16:creationId xmlns:a16="http://schemas.microsoft.com/office/drawing/2014/main" id="{00000000-0008-0000-0300-00006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88" name="TextBox 1">
          <a:extLst>
            <a:ext uri="{FF2B5EF4-FFF2-40B4-BE49-F238E27FC236}">
              <a16:creationId xmlns:a16="http://schemas.microsoft.com/office/drawing/2014/main" id="{00000000-0008-0000-0300-00007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89" name="TextBox 1">
          <a:extLst>
            <a:ext uri="{FF2B5EF4-FFF2-40B4-BE49-F238E27FC236}">
              <a16:creationId xmlns:a16="http://schemas.microsoft.com/office/drawing/2014/main" id="{00000000-0008-0000-0300-00007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90" name="TextBox 1">
          <a:extLst>
            <a:ext uri="{FF2B5EF4-FFF2-40B4-BE49-F238E27FC236}">
              <a16:creationId xmlns:a16="http://schemas.microsoft.com/office/drawing/2014/main" id="{00000000-0008-0000-0300-00007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91" name="TextBox 1">
          <a:extLst>
            <a:ext uri="{FF2B5EF4-FFF2-40B4-BE49-F238E27FC236}">
              <a16:creationId xmlns:a16="http://schemas.microsoft.com/office/drawing/2014/main" id="{00000000-0008-0000-0300-00007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92" name="TextBox 1">
          <a:extLst>
            <a:ext uri="{FF2B5EF4-FFF2-40B4-BE49-F238E27FC236}">
              <a16:creationId xmlns:a16="http://schemas.microsoft.com/office/drawing/2014/main" id="{00000000-0008-0000-0300-00007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93" name="TextBox 1">
          <a:extLst>
            <a:ext uri="{FF2B5EF4-FFF2-40B4-BE49-F238E27FC236}">
              <a16:creationId xmlns:a16="http://schemas.microsoft.com/office/drawing/2014/main" id="{00000000-0008-0000-0300-00007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94" name="TextBox 1">
          <a:extLst>
            <a:ext uri="{FF2B5EF4-FFF2-40B4-BE49-F238E27FC236}">
              <a16:creationId xmlns:a16="http://schemas.microsoft.com/office/drawing/2014/main" id="{00000000-0008-0000-0300-00007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95" name="TextBox 1">
          <a:extLst>
            <a:ext uri="{FF2B5EF4-FFF2-40B4-BE49-F238E27FC236}">
              <a16:creationId xmlns:a16="http://schemas.microsoft.com/office/drawing/2014/main" id="{00000000-0008-0000-0300-00007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96" name="TextBox 1">
          <a:extLst>
            <a:ext uri="{FF2B5EF4-FFF2-40B4-BE49-F238E27FC236}">
              <a16:creationId xmlns:a16="http://schemas.microsoft.com/office/drawing/2014/main" id="{00000000-0008-0000-0300-00007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97" name="TextBox 1">
          <a:extLst>
            <a:ext uri="{FF2B5EF4-FFF2-40B4-BE49-F238E27FC236}">
              <a16:creationId xmlns:a16="http://schemas.microsoft.com/office/drawing/2014/main" id="{00000000-0008-0000-0300-00007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98" name="TextBox 1">
          <a:extLst>
            <a:ext uri="{FF2B5EF4-FFF2-40B4-BE49-F238E27FC236}">
              <a16:creationId xmlns:a16="http://schemas.microsoft.com/office/drawing/2014/main" id="{00000000-0008-0000-0300-00007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899" name="TextBox 1">
          <a:extLst>
            <a:ext uri="{FF2B5EF4-FFF2-40B4-BE49-F238E27FC236}">
              <a16:creationId xmlns:a16="http://schemas.microsoft.com/office/drawing/2014/main" id="{00000000-0008-0000-0300-00007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00" name="TextBox 1">
          <a:extLst>
            <a:ext uri="{FF2B5EF4-FFF2-40B4-BE49-F238E27FC236}">
              <a16:creationId xmlns:a16="http://schemas.microsoft.com/office/drawing/2014/main" id="{00000000-0008-0000-0300-00007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01" name="TextBox 1">
          <a:extLst>
            <a:ext uri="{FF2B5EF4-FFF2-40B4-BE49-F238E27FC236}">
              <a16:creationId xmlns:a16="http://schemas.microsoft.com/office/drawing/2014/main" id="{00000000-0008-0000-0300-00007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02" name="TextBox 1">
          <a:extLst>
            <a:ext uri="{FF2B5EF4-FFF2-40B4-BE49-F238E27FC236}">
              <a16:creationId xmlns:a16="http://schemas.microsoft.com/office/drawing/2014/main" id="{00000000-0008-0000-0300-00007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03" name="TextBox 11902">
          <a:extLst>
            <a:ext uri="{FF2B5EF4-FFF2-40B4-BE49-F238E27FC236}">
              <a16:creationId xmlns:a16="http://schemas.microsoft.com/office/drawing/2014/main" id="{00000000-0008-0000-0300-00007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04" name="TextBox 1">
          <a:extLst>
            <a:ext uri="{FF2B5EF4-FFF2-40B4-BE49-F238E27FC236}">
              <a16:creationId xmlns:a16="http://schemas.microsoft.com/office/drawing/2014/main" id="{00000000-0008-0000-0300-00008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05" name="TextBox 1">
          <a:extLst>
            <a:ext uri="{FF2B5EF4-FFF2-40B4-BE49-F238E27FC236}">
              <a16:creationId xmlns:a16="http://schemas.microsoft.com/office/drawing/2014/main" id="{00000000-0008-0000-0300-00008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06" name="TextBox 1">
          <a:extLst>
            <a:ext uri="{FF2B5EF4-FFF2-40B4-BE49-F238E27FC236}">
              <a16:creationId xmlns:a16="http://schemas.microsoft.com/office/drawing/2014/main" id="{00000000-0008-0000-0300-00008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07" name="TextBox 1">
          <a:extLst>
            <a:ext uri="{FF2B5EF4-FFF2-40B4-BE49-F238E27FC236}">
              <a16:creationId xmlns:a16="http://schemas.microsoft.com/office/drawing/2014/main" id="{00000000-0008-0000-0300-00008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08" name="TextBox 1">
          <a:extLst>
            <a:ext uri="{FF2B5EF4-FFF2-40B4-BE49-F238E27FC236}">
              <a16:creationId xmlns:a16="http://schemas.microsoft.com/office/drawing/2014/main" id="{00000000-0008-0000-0300-00008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09" name="TextBox 1">
          <a:extLst>
            <a:ext uri="{FF2B5EF4-FFF2-40B4-BE49-F238E27FC236}">
              <a16:creationId xmlns:a16="http://schemas.microsoft.com/office/drawing/2014/main" id="{00000000-0008-0000-0300-00008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10" name="TextBox 1">
          <a:extLst>
            <a:ext uri="{FF2B5EF4-FFF2-40B4-BE49-F238E27FC236}">
              <a16:creationId xmlns:a16="http://schemas.microsoft.com/office/drawing/2014/main" id="{00000000-0008-0000-0300-00008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11" name="TextBox 1">
          <a:extLst>
            <a:ext uri="{FF2B5EF4-FFF2-40B4-BE49-F238E27FC236}">
              <a16:creationId xmlns:a16="http://schemas.microsoft.com/office/drawing/2014/main" id="{00000000-0008-0000-0300-00008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12" name="TextBox 1">
          <a:extLst>
            <a:ext uri="{FF2B5EF4-FFF2-40B4-BE49-F238E27FC236}">
              <a16:creationId xmlns:a16="http://schemas.microsoft.com/office/drawing/2014/main" id="{00000000-0008-0000-0300-00008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13" name="TextBox 1">
          <a:extLst>
            <a:ext uri="{FF2B5EF4-FFF2-40B4-BE49-F238E27FC236}">
              <a16:creationId xmlns:a16="http://schemas.microsoft.com/office/drawing/2014/main" id="{00000000-0008-0000-0300-00008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14" name="TextBox 1">
          <a:extLst>
            <a:ext uri="{FF2B5EF4-FFF2-40B4-BE49-F238E27FC236}">
              <a16:creationId xmlns:a16="http://schemas.microsoft.com/office/drawing/2014/main" id="{00000000-0008-0000-0300-00008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15" name="TextBox 1">
          <a:extLst>
            <a:ext uri="{FF2B5EF4-FFF2-40B4-BE49-F238E27FC236}">
              <a16:creationId xmlns:a16="http://schemas.microsoft.com/office/drawing/2014/main" id="{00000000-0008-0000-0300-00008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16" name="TextBox 1">
          <a:extLst>
            <a:ext uri="{FF2B5EF4-FFF2-40B4-BE49-F238E27FC236}">
              <a16:creationId xmlns:a16="http://schemas.microsoft.com/office/drawing/2014/main" id="{00000000-0008-0000-0300-00008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17" name="TextBox 1">
          <a:extLst>
            <a:ext uri="{FF2B5EF4-FFF2-40B4-BE49-F238E27FC236}">
              <a16:creationId xmlns:a16="http://schemas.microsoft.com/office/drawing/2014/main" id="{00000000-0008-0000-0300-00008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18" name="TextBox 1">
          <a:extLst>
            <a:ext uri="{FF2B5EF4-FFF2-40B4-BE49-F238E27FC236}">
              <a16:creationId xmlns:a16="http://schemas.microsoft.com/office/drawing/2014/main" id="{00000000-0008-0000-0300-00008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19" name="TextBox 1">
          <a:extLst>
            <a:ext uri="{FF2B5EF4-FFF2-40B4-BE49-F238E27FC236}">
              <a16:creationId xmlns:a16="http://schemas.microsoft.com/office/drawing/2014/main" id="{00000000-0008-0000-0300-00008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20" name="TextBox 1">
          <a:extLst>
            <a:ext uri="{FF2B5EF4-FFF2-40B4-BE49-F238E27FC236}">
              <a16:creationId xmlns:a16="http://schemas.microsoft.com/office/drawing/2014/main" id="{00000000-0008-0000-0300-00009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21" name="TextBox 1">
          <a:extLst>
            <a:ext uri="{FF2B5EF4-FFF2-40B4-BE49-F238E27FC236}">
              <a16:creationId xmlns:a16="http://schemas.microsoft.com/office/drawing/2014/main" id="{00000000-0008-0000-0300-00009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22" name="TextBox 11">
          <a:extLst>
            <a:ext uri="{FF2B5EF4-FFF2-40B4-BE49-F238E27FC236}">
              <a16:creationId xmlns:a16="http://schemas.microsoft.com/office/drawing/2014/main" id="{00000000-0008-0000-0300-00009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23" name="TextBox 1">
          <a:extLst>
            <a:ext uri="{FF2B5EF4-FFF2-40B4-BE49-F238E27FC236}">
              <a16:creationId xmlns:a16="http://schemas.microsoft.com/office/drawing/2014/main" id="{00000000-0008-0000-0300-00009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24" name="TextBox 1">
          <a:extLst>
            <a:ext uri="{FF2B5EF4-FFF2-40B4-BE49-F238E27FC236}">
              <a16:creationId xmlns:a16="http://schemas.microsoft.com/office/drawing/2014/main" id="{00000000-0008-0000-0300-00009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25" name="TextBox 1">
          <a:extLst>
            <a:ext uri="{FF2B5EF4-FFF2-40B4-BE49-F238E27FC236}">
              <a16:creationId xmlns:a16="http://schemas.microsoft.com/office/drawing/2014/main" id="{00000000-0008-0000-0300-00009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26" name="TextBox 1">
          <a:extLst>
            <a:ext uri="{FF2B5EF4-FFF2-40B4-BE49-F238E27FC236}">
              <a16:creationId xmlns:a16="http://schemas.microsoft.com/office/drawing/2014/main" id="{00000000-0008-0000-0300-00009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27" name="TextBox 1">
          <a:extLst>
            <a:ext uri="{FF2B5EF4-FFF2-40B4-BE49-F238E27FC236}">
              <a16:creationId xmlns:a16="http://schemas.microsoft.com/office/drawing/2014/main" id="{00000000-0008-0000-0300-00009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28" name="TextBox 1">
          <a:extLst>
            <a:ext uri="{FF2B5EF4-FFF2-40B4-BE49-F238E27FC236}">
              <a16:creationId xmlns:a16="http://schemas.microsoft.com/office/drawing/2014/main" id="{00000000-0008-0000-0300-00009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29" name="TextBox 1">
          <a:extLst>
            <a:ext uri="{FF2B5EF4-FFF2-40B4-BE49-F238E27FC236}">
              <a16:creationId xmlns:a16="http://schemas.microsoft.com/office/drawing/2014/main" id="{00000000-0008-0000-0300-00009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30" name="TextBox 1">
          <a:extLst>
            <a:ext uri="{FF2B5EF4-FFF2-40B4-BE49-F238E27FC236}">
              <a16:creationId xmlns:a16="http://schemas.microsoft.com/office/drawing/2014/main" id="{00000000-0008-0000-0300-00009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31" name="TextBox 1">
          <a:extLst>
            <a:ext uri="{FF2B5EF4-FFF2-40B4-BE49-F238E27FC236}">
              <a16:creationId xmlns:a16="http://schemas.microsoft.com/office/drawing/2014/main" id="{00000000-0008-0000-0300-00009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32" name="TextBox 1">
          <a:extLst>
            <a:ext uri="{FF2B5EF4-FFF2-40B4-BE49-F238E27FC236}">
              <a16:creationId xmlns:a16="http://schemas.microsoft.com/office/drawing/2014/main" id="{00000000-0008-0000-0300-00009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33" name="TextBox 1">
          <a:extLst>
            <a:ext uri="{FF2B5EF4-FFF2-40B4-BE49-F238E27FC236}">
              <a16:creationId xmlns:a16="http://schemas.microsoft.com/office/drawing/2014/main" id="{00000000-0008-0000-0300-00009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34" name="TextBox 1">
          <a:extLst>
            <a:ext uri="{FF2B5EF4-FFF2-40B4-BE49-F238E27FC236}">
              <a16:creationId xmlns:a16="http://schemas.microsoft.com/office/drawing/2014/main" id="{00000000-0008-0000-0300-00009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35" name="TextBox 1">
          <a:extLst>
            <a:ext uri="{FF2B5EF4-FFF2-40B4-BE49-F238E27FC236}">
              <a16:creationId xmlns:a16="http://schemas.microsoft.com/office/drawing/2014/main" id="{00000000-0008-0000-0300-00009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36" name="TextBox 1">
          <a:extLst>
            <a:ext uri="{FF2B5EF4-FFF2-40B4-BE49-F238E27FC236}">
              <a16:creationId xmlns:a16="http://schemas.microsoft.com/office/drawing/2014/main" id="{00000000-0008-0000-0300-0000A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37" name="TextBox 1">
          <a:extLst>
            <a:ext uri="{FF2B5EF4-FFF2-40B4-BE49-F238E27FC236}">
              <a16:creationId xmlns:a16="http://schemas.microsoft.com/office/drawing/2014/main" id="{00000000-0008-0000-0300-0000A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38" name="TextBox 1">
          <a:extLst>
            <a:ext uri="{FF2B5EF4-FFF2-40B4-BE49-F238E27FC236}">
              <a16:creationId xmlns:a16="http://schemas.microsoft.com/office/drawing/2014/main" id="{00000000-0008-0000-0300-0000A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39" name="TextBox 1">
          <a:extLst>
            <a:ext uri="{FF2B5EF4-FFF2-40B4-BE49-F238E27FC236}">
              <a16:creationId xmlns:a16="http://schemas.microsoft.com/office/drawing/2014/main" id="{00000000-0008-0000-0300-0000A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40" name="TextBox 1">
          <a:extLst>
            <a:ext uri="{FF2B5EF4-FFF2-40B4-BE49-F238E27FC236}">
              <a16:creationId xmlns:a16="http://schemas.microsoft.com/office/drawing/2014/main" id="{00000000-0008-0000-0300-0000A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41" name="TextBox 11">
          <a:extLst>
            <a:ext uri="{FF2B5EF4-FFF2-40B4-BE49-F238E27FC236}">
              <a16:creationId xmlns:a16="http://schemas.microsoft.com/office/drawing/2014/main" id="{00000000-0008-0000-0300-0000A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42" name="TextBox 1">
          <a:extLst>
            <a:ext uri="{FF2B5EF4-FFF2-40B4-BE49-F238E27FC236}">
              <a16:creationId xmlns:a16="http://schemas.microsoft.com/office/drawing/2014/main" id="{00000000-0008-0000-0300-0000A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43" name="TextBox 1">
          <a:extLst>
            <a:ext uri="{FF2B5EF4-FFF2-40B4-BE49-F238E27FC236}">
              <a16:creationId xmlns:a16="http://schemas.microsoft.com/office/drawing/2014/main" id="{00000000-0008-0000-0300-0000A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44" name="TextBox 1">
          <a:extLst>
            <a:ext uri="{FF2B5EF4-FFF2-40B4-BE49-F238E27FC236}">
              <a16:creationId xmlns:a16="http://schemas.microsoft.com/office/drawing/2014/main" id="{00000000-0008-0000-0300-0000A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45" name="TextBox 1">
          <a:extLst>
            <a:ext uri="{FF2B5EF4-FFF2-40B4-BE49-F238E27FC236}">
              <a16:creationId xmlns:a16="http://schemas.microsoft.com/office/drawing/2014/main" id="{00000000-0008-0000-0300-0000A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46" name="TextBox 1">
          <a:extLst>
            <a:ext uri="{FF2B5EF4-FFF2-40B4-BE49-F238E27FC236}">
              <a16:creationId xmlns:a16="http://schemas.microsoft.com/office/drawing/2014/main" id="{00000000-0008-0000-0300-0000A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47" name="TextBox 1">
          <a:extLst>
            <a:ext uri="{FF2B5EF4-FFF2-40B4-BE49-F238E27FC236}">
              <a16:creationId xmlns:a16="http://schemas.microsoft.com/office/drawing/2014/main" id="{00000000-0008-0000-0300-0000A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48" name="TextBox 1">
          <a:extLst>
            <a:ext uri="{FF2B5EF4-FFF2-40B4-BE49-F238E27FC236}">
              <a16:creationId xmlns:a16="http://schemas.microsoft.com/office/drawing/2014/main" id="{00000000-0008-0000-0300-0000A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49" name="TextBox 1">
          <a:extLst>
            <a:ext uri="{FF2B5EF4-FFF2-40B4-BE49-F238E27FC236}">
              <a16:creationId xmlns:a16="http://schemas.microsoft.com/office/drawing/2014/main" id="{00000000-0008-0000-0300-0000A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50" name="TextBox 1">
          <a:extLst>
            <a:ext uri="{FF2B5EF4-FFF2-40B4-BE49-F238E27FC236}">
              <a16:creationId xmlns:a16="http://schemas.microsoft.com/office/drawing/2014/main" id="{00000000-0008-0000-0300-0000A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51" name="TextBox 1">
          <a:extLst>
            <a:ext uri="{FF2B5EF4-FFF2-40B4-BE49-F238E27FC236}">
              <a16:creationId xmlns:a16="http://schemas.microsoft.com/office/drawing/2014/main" id="{00000000-0008-0000-0300-0000A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52" name="TextBox 1">
          <a:extLst>
            <a:ext uri="{FF2B5EF4-FFF2-40B4-BE49-F238E27FC236}">
              <a16:creationId xmlns:a16="http://schemas.microsoft.com/office/drawing/2014/main" id="{00000000-0008-0000-0300-0000B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53" name="TextBox 1">
          <a:extLst>
            <a:ext uri="{FF2B5EF4-FFF2-40B4-BE49-F238E27FC236}">
              <a16:creationId xmlns:a16="http://schemas.microsoft.com/office/drawing/2014/main" id="{00000000-0008-0000-0300-0000B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54" name="TextBox 1">
          <a:extLst>
            <a:ext uri="{FF2B5EF4-FFF2-40B4-BE49-F238E27FC236}">
              <a16:creationId xmlns:a16="http://schemas.microsoft.com/office/drawing/2014/main" id="{00000000-0008-0000-0300-0000B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55" name="TextBox 1">
          <a:extLst>
            <a:ext uri="{FF2B5EF4-FFF2-40B4-BE49-F238E27FC236}">
              <a16:creationId xmlns:a16="http://schemas.microsoft.com/office/drawing/2014/main" id="{00000000-0008-0000-0300-0000B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56" name="TextBox 1">
          <a:extLst>
            <a:ext uri="{FF2B5EF4-FFF2-40B4-BE49-F238E27FC236}">
              <a16:creationId xmlns:a16="http://schemas.microsoft.com/office/drawing/2014/main" id="{00000000-0008-0000-0300-0000B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57" name="TextBox 1">
          <a:extLst>
            <a:ext uri="{FF2B5EF4-FFF2-40B4-BE49-F238E27FC236}">
              <a16:creationId xmlns:a16="http://schemas.microsoft.com/office/drawing/2014/main" id="{00000000-0008-0000-0300-0000B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58" name="TextBox 1">
          <a:extLst>
            <a:ext uri="{FF2B5EF4-FFF2-40B4-BE49-F238E27FC236}">
              <a16:creationId xmlns:a16="http://schemas.microsoft.com/office/drawing/2014/main" id="{00000000-0008-0000-0300-0000B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59" name="TextBox 1">
          <a:extLst>
            <a:ext uri="{FF2B5EF4-FFF2-40B4-BE49-F238E27FC236}">
              <a16:creationId xmlns:a16="http://schemas.microsoft.com/office/drawing/2014/main" id="{00000000-0008-0000-0300-0000B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60" name="TextBox 11959">
          <a:extLst>
            <a:ext uri="{FF2B5EF4-FFF2-40B4-BE49-F238E27FC236}">
              <a16:creationId xmlns:a16="http://schemas.microsoft.com/office/drawing/2014/main" id="{00000000-0008-0000-0300-0000B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61" name="TextBox 1">
          <a:extLst>
            <a:ext uri="{FF2B5EF4-FFF2-40B4-BE49-F238E27FC236}">
              <a16:creationId xmlns:a16="http://schemas.microsoft.com/office/drawing/2014/main" id="{00000000-0008-0000-0300-0000B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62" name="TextBox 1">
          <a:extLst>
            <a:ext uri="{FF2B5EF4-FFF2-40B4-BE49-F238E27FC236}">
              <a16:creationId xmlns:a16="http://schemas.microsoft.com/office/drawing/2014/main" id="{00000000-0008-0000-0300-0000B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63" name="TextBox 1">
          <a:extLst>
            <a:ext uri="{FF2B5EF4-FFF2-40B4-BE49-F238E27FC236}">
              <a16:creationId xmlns:a16="http://schemas.microsoft.com/office/drawing/2014/main" id="{00000000-0008-0000-0300-0000B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64" name="TextBox 1">
          <a:extLst>
            <a:ext uri="{FF2B5EF4-FFF2-40B4-BE49-F238E27FC236}">
              <a16:creationId xmlns:a16="http://schemas.microsoft.com/office/drawing/2014/main" id="{00000000-0008-0000-0300-0000B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65" name="TextBox 1">
          <a:extLst>
            <a:ext uri="{FF2B5EF4-FFF2-40B4-BE49-F238E27FC236}">
              <a16:creationId xmlns:a16="http://schemas.microsoft.com/office/drawing/2014/main" id="{00000000-0008-0000-0300-0000B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66" name="TextBox 1">
          <a:extLst>
            <a:ext uri="{FF2B5EF4-FFF2-40B4-BE49-F238E27FC236}">
              <a16:creationId xmlns:a16="http://schemas.microsoft.com/office/drawing/2014/main" id="{00000000-0008-0000-0300-0000B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67" name="TextBox 1">
          <a:extLst>
            <a:ext uri="{FF2B5EF4-FFF2-40B4-BE49-F238E27FC236}">
              <a16:creationId xmlns:a16="http://schemas.microsoft.com/office/drawing/2014/main" id="{00000000-0008-0000-0300-0000B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68" name="TextBox 1">
          <a:extLst>
            <a:ext uri="{FF2B5EF4-FFF2-40B4-BE49-F238E27FC236}">
              <a16:creationId xmlns:a16="http://schemas.microsoft.com/office/drawing/2014/main" id="{00000000-0008-0000-0300-0000C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69" name="TextBox 1">
          <a:extLst>
            <a:ext uri="{FF2B5EF4-FFF2-40B4-BE49-F238E27FC236}">
              <a16:creationId xmlns:a16="http://schemas.microsoft.com/office/drawing/2014/main" id="{00000000-0008-0000-0300-0000C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70" name="TextBox 1">
          <a:extLst>
            <a:ext uri="{FF2B5EF4-FFF2-40B4-BE49-F238E27FC236}">
              <a16:creationId xmlns:a16="http://schemas.microsoft.com/office/drawing/2014/main" id="{00000000-0008-0000-0300-0000C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71" name="TextBox 1">
          <a:extLst>
            <a:ext uri="{FF2B5EF4-FFF2-40B4-BE49-F238E27FC236}">
              <a16:creationId xmlns:a16="http://schemas.microsoft.com/office/drawing/2014/main" id="{00000000-0008-0000-0300-0000C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72" name="TextBox 1">
          <a:extLst>
            <a:ext uri="{FF2B5EF4-FFF2-40B4-BE49-F238E27FC236}">
              <a16:creationId xmlns:a16="http://schemas.microsoft.com/office/drawing/2014/main" id="{00000000-0008-0000-0300-0000C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73" name="TextBox 1">
          <a:extLst>
            <a:ext uri="{FF2B5EF4-FFF2-40B4-BE49-F238E27FC236}">
              <a16:creationId xmlns:a16="http://schemas.microsoft.com/office/drawing/2014/main" id="{00000000-0008-0000-0300-0000C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74" name="TextBox 1">
          <a:extLst>
            <a:ext uri="{FF2B5EF4-FFF2-40B4-BE49-F238E27FC236}">
              <a16:creationId xmlns:a16="http://schemas.microsoft.com/office/drawing/2014/main" id="{00000000-0008-0000-0300-0000C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75" name="TextBox 1">
          <a:extLst>
            <a:ext uri="{FF2B5EF4-FFF2-40B4-BE49-F238E27FC236}">
              <a16:creationId xmlns:a16="http://schemas.microsoft.com/office/drawing/2014/main" id="{00000000-0008-0000-0300-0000C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76" name="TextBox 1">
          <a:extLst>
            <a:ext uri="{FF2B5EF4-FFF2-40B4-BE49-F238E27FC236}">
              <a16:creationId xmlns:a16="http://schemas.microsoft.com/office/drawing/2014/main" id="{00000000-0008-0000-0300-0000C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77" name="TextBox 1">
          <a:extLst>
            <a:ext uri="{FF2B5EF4-FFF2-40B4-BE49-F238E27FC236}">
              <a16:creationId xmlns:a16="http://schemas.microsoft.com/office/drawing/2014/main" id="{00000000-0008-0000-0300-0000C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78" name="TextBox 1">
          <a:extLst>
            <a:ext uri="{FF2B5EF4-FFF2-40B4-BE49-F238E27FC236}">
              <a16:creationId xmlns:a16="http://schemas.microsoft.com/office/drawing/2014/main" id="{00000000-0008-0000-0300-0000C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79" name="TextBox 11">
          <a:extLst>
            <a:ext uri="{FF2B5EF4-FFF2-40B4-BE49-F238E27FC236}">
              <a16:creationId xmlns:a16="http://schemas.microsoft.com/office/drawing/2014/main" id="{00000000-0008-0000-0300-0000C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80" name="TextBox 1">
          <a:extLst>
            <a:ext uri="{FF2B5EF4-FFF2-40B4-BE49-F238E27FC236}">
              <a16:creationId xmlns:a16="http://schemas.microsoft.com/office/drawing/2014/main" id="{00000000-0008-0000-0300-0000C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81" name="TextBox 1">
          <a:extLst>
            <a:ext uri="{FF2B5EF4-FFF2-40B4-BE49-F238E27FC236}">
              <a16:creationId xmlns:a16="http://schemas.microsoft.com/office/drawing/2014/main" id="{00000000-0008-0000-0300-0000C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82" name="TextBox 1">
          <a:extLst>
            <a:ext uri="{FF2B5EF4-FFF2-40B4-BE49-F238E27FC236}">
              <a16:creationId xmlns:a16="http://schemas.microsoft.com/office/drawing/2014/main" id="{00000000-0008-0000-0300-0000C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83" name="TextBox 1">
          <a:extLst>
            <a:ext uri="{FF2B5EF4-FFF2-40B4-BE49-F238E27FC236}">
              <a16:creationId xmlns:a16="http://schemas.microsoft.com/office/drawing/2014/main" id="{00000000-0008-0000-0300-0000C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84" name="TextBox 1">
          <a:extLst>
            <a:ext uri="{FF2B5EF4-FFF2-40B4-BE49-F238E27FC236}">
              <a16:creationId xmlns:a16="http://schemas.microsoft.com/office/drawing/2014/main" id="{00000000-0008-0000-0300-0000D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85" name="TextBox 1">
          <a:extLst>
            <a:ext uri="{FF2B5EF4-FFF2-40B4-BE49-F238E27FC236}">
              <a16:creationId xmlns:a16="http://schemas.microsoft.com/office/drawing/2014/main" id="{00000000-0008-0000-0300-0000D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86" name="TextBox 1">
          <a:extLst>
            <a:ext uri="{FF2B5EF4-FFF2-40B4-BE49-F238E27FC236}">
              <a16:creationId xmlns:a16="http://schemas.microsoft.com/office/drawing/2014/main" id="{00000000-0008-0000-0300-0000D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87" name="TextBox 1">
          <a:extLst>
            <a:ext uri="{FF2B5EF4-FFF2-40B4-BE49-F238E27FC236}">
              <a16:creationId xmlns:a16="http://schemas.microsoft.com/office/drawing/2014/main" id="{00000000-0008-0000-0300-0000D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88" name="TextBox 1">
          <a:extLst>
            <a:ext uri="{FF2B5EF4-FFF2-40B4-BE49-F238E27FC236}">
              <a16:creationId xmlns:a16="http://schemas.microsoft.com/office/drawing/2014/main" id="{00000000-0008-0000-0300-0000D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89" name="TextBox 1">
          <a:extLst>
            <a:ext uri="{FF2B5EF4-FFF2-40B4-BE49-F238E27FC236}">
              <a16:creationId xmlns:a16="http://schemas.microsoft.com/office/drawing/2014/main" id="{00000000-0008-0000-0300-0000D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90" name="TextBox 1">
          <a:extLst>
            <a:ext uri="{FF2B5EF4-FFF2-40B4-BE49-F238E27FC236}">
              <a16:creationId xmlns:a16="http://schemas.microsoft.com/office/drawing/2014/main" id="{00000000-0008-0000-0300-0000D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91" name="TextBox 1">
          <a:extLst>
            <a:ext uri="{FF2B5EF4-FFF2-40B4-BE49-F238E27FC236}">
              <a16:creationId xmlns:a16="http://schemas.microsoft.com/office/drawing/2014/main" id="{00000000-0008-0000-0300-0000D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92" name="TextBox 1">
          <a:extLst>
            <a:ext uri="{FF2B5EF4-FFF2-40B4-BE49-F238E27FC236}">
              <a16:creationId xmlns:a16="http://schemas.microsoft.com/office/drawing/2014/main" id="{00000000-0008-0000-0300-0000D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93" name="TextBox 1">
          <a:extLst>
            <a:ext uri="{FF2B5EF4-FFF2-40B4-BE49-F238E27FC236}">
              <a16:creationId xmlns:a16="http://schemas.microsoft.com/office/drawing/2014/main" id="{00000000-0008-0000-0300-0000D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94" name="TextBox 1">
          <a:extLst>
            <a:ext uri="{FF2B5EF4-FFF2-40B4-BE49-F238E27FC236}">
              <a16:creationId xmlns:a16="http://schemas.microsoft.com/office/drawing/2014/main" id="{00000000-0008-0000-0300-0000D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95" name="TextBox 1">
          <a:extLst>
            <a:ext uri="{FF2B5EF4-FFF2-40B4-BE49-F238E27FC236}">
              <a16:creationId xmlns:a16="http://schemas.microsoft.com/office/drawing/2014/main" id="{00000000-0008-0000-0300-0000D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96" name="TextBox 1">
          <a:extLst>
            <a:ext uri="{FF2B5EF4-FFF2-40B4-BE49-F238E27FC236}">
              <a16:creationId xmlns:a16="http://schemas.microsoft.com/office/drawing/2014/main" id="{00000000-0008-0000-0300-0000D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97" name="TextBox 1">
          <a:extLst>
            <a:ext uri="{FF2B5EF4-FFF2-40B4-BE49-F238E27FC236}">
              <a16:creationId xmlns:a16="http://schemas.microsoft.com/office/drawing/2014/main" id="{00000000-0008-0000-0300-0000D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98" name="TextBox 11">
          <a:extLst>
            <a:ext uri="{FF2B5EF4-FFF2-40B4-BE49-F238E27FC236}">
              <a16:creationId xmlns:a16="http://schemas.microsoft.com/office/drawing/2014/main" id="{00000000-0008-0000-0300-0000D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1999" name="TextBox 1">
          <a:extLst>
            <a:ext uri="{FF2B5EF4-FFF2-40B4-BE49-F238E27FC236}">
              <a16:creationId xmlns:a16="http://schemas.microsoft.com/office/drawing/2014/main" id="{00000000-0008-0000-0300-0000D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00" name="TextBox 1">
          <a:extLst>
            <a:ext uri="{FF2B5EF4-FFF2-40B4-BE49-F238E27FC236}">
              <a16:creationId xmlns:a16="http://schemas.microsoft.com/office/drawing/2014/main" id="{00000000-0008-0000-0300-0000E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01" name="TextBox 1">
          <a:extLst>
            <a:ext uri="{FF2B5EF4-FFF2-40B4-BE49-F238E27FC236}">
              <a16:creationId xmlns:a16="http://schemas.microsoft.com/office/drawing/2014/main" id="{00000000-0008-0000-0300-0000E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02" name="TextBox 1">
          <a:extLst>
            <a:ext uri="{FF2B5EF4-FFF2-40B4-BE49-F238E27FC236}">
              <a16:creationId xmlns:a16="http://schemas.microsoft.com/office/drawing/2014/main" id="{00000000-0008-0000-0300-0000E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03" name="TextBox 1">
          <a:extLst>
            <a:ext uri="{FF2B5EF4-FFF2-40B4-BE49-F238E27FC236}">
              <a16:creationId xmlns:a16="http://schemas.microsoft.com/office/drawing/2014/main" id="{00000000-0008-0000-0300-0000E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04" name="TextBox 1">
          <a:extLst>
            <a:ext uri="{FF2B5EF4-FFF2-40B4-BE49-F238E27FC236}">
              <a16:creationId xmlns:a16="http://schemas.microsoft.com/office/drawing/2014/main" id="{00000000-0008-0000-0300-0000E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05" name="TextBox 1">
          <a:extLst>
            <a:ext uri="{FF2B5EF4-FFF2-40B4-BE49-F238E27FC236}">
              <a16:creationId xmlns:a16="http://schemas.microsoft.com/office/drawing/2014/main" id="{00000000-0008-0000-0300-0000E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06" name="TextBox 1">
          <a:extLst>
            <a:ext uri="{FF2B5EF4-FFF2-40B4-BE49-F238E27FC236}">
              <a16:creationId xmlns:a16="http://schemas.microsoft.com/office/drawing/2014/main" id="{00000000-0008-0000-0300-0000E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07" name="TextBox 1">
          <a:extLst>
            <a:ext uri="{FF2B5EF4-FFF2-40B4-BE49-F238E27FC236}">
              <a16:creationId xmlns:a16="http://schemas.microsoft.com/office/drawing/2014/main" id="{00000000-0008-0000-0300-0000E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08" name="TextBox 1">
          <a:extLst>
            <a:ext uri="{FF2B5EF4-FFF2-40B4-BE49-F238E27FC236}">
              <a16:creationId xmlns:a16="http://schemas.microsoft.com/office/drawing/2014/main" id="{00000000-0008-0000-0300-0000E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09" name="TextBox 1">
          <a:extLst>
            <a:ext uri="{FF2B5EF4-FFF2-40B4-BE49-F238E27FC236}">
              <a16:creationId xmlns:a16="http://schemas.microsoft.com/office/drawing/2014/main" id="{00000000-0008-0000-0300-0000E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10" name="TextBox 1">
          <a:extLst>
            <a:ext uri="{FF2B5EF4-FFF2-40B4-BE49-F238E27FC236}">
              <a16:creationId xmlns:a16="http://schemas.microsoft.com/office/drawing/2014/main" id="{00000000-0008-0000-0300-0000E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11" name="TextBox 1">
          <a:extLst>
            <a:ext uri="{FF2B5EF4-FFF2-40B4-BE49-F238E27FC236}">
              <a16:creationId xmlns:a16="http://schemas.microsoft.com/office/drawing/2014/main" id="{00000000-0008-0000-0300-0000E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12" name="TextBox 1">
          <a:extLst>
            <a:ext uri="{FF2B5EF4-FFF2-40B4-BE49-F238E27FC236}">
              <a16:creationId xmlns:a16="http://schemas.microsoft.com/office/drawing/2014/main" id="{00000000-0008-0000-0300-0000E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13" name="TextBox 1">
          <a:extLst>
            <a:ext uri="{FF2B5EF4-FFF2-40B4-BE49-F238E27FC236}">
              <a16:creationId xmlns:a16="http://schemas.microsoft.com/office/drawing/2014/main" id="{00000000-0008-0000-0300-0000E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14" name="TextBox 1">
          <a:extLst>
            <a:ext uri="{FF2B5EF4-FFF2-40B4-BE49-F238E27FC236}">
              <a16:creationId xmlns:a16="http://schemas.microsoft.com/office/drawing/2014/main" id="{00000000-0008-0000-0300-0000E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15" name="TextBox 1">
          <a:extLst>
            <a:ext uri="{FF2B5EF4-FFF2-40B4-BE49-F238E27FC236}">
              <a16:creationId xmlns:a16="http://schemas.microsoft.com/office/drawing/2014/main" id="{00000000-0008-0000-0300-0000E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16" name="TextBox 1">
          <a:extLst>
            <a:ext uri="{FF2B5EF4-FFF2-40B4-BE49-F238E27FC236}">
              <a16:creationId xmlns:a16="http://schemas.microsoft.com/office/drawing/2014/main" id="{00000000-0008-0000-0300-0000F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17" name="TextBox 11">
          <a:extLst>
            <a:ext uri="{FF2B5EF4-FFF2-40B4-BE49-F238E27FC236}">
              <a16:creationId xmlns:a16="http://schemas.microsoft.com/office/drawing/2014/main" id="{00000000-0008-0000-0300-0000F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18" name="TextBox 1">
          <a:extLst>
            <a:ext uri="{FF2B5EF4-FFF2-40B4-BE49-F238E27FC236}">
              <a16:creationId xmlns:a16="http://schemas.microsoft.com/office/drawing/2014/main" id="{00000000-0008-0000-0300-0000F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19" name="TextBox 1">
          <a:extLst>
            <a:ext uri="{FF2B5EF4-FFF2-40B4-BE49-F238E27FC236}">
              <a16:creationId xmlns:a16="http://schemas.microsoft.com/office/drawing/2014/main" id="{00000000-0008-0000-0300-0000F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20" name="TextBox 1">
          <a:extLst>
            <a:ext uri="{FF2B5EF4-FFF2-40B4-BE49-F238E27FC236}">
              <a16:creationId xmlns:a16="http://schemas.microsoft.com/office/drawing/2014/main" id="{00000000-0008-0000-0300-0000F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21" name="TextBox 1">
          <a:extLst>
            <a:ext uri="{FF2B5EF4-FFF2-40B4-BE49-F238E27FC236}">
              <a16:creationId xmlns:a16="http://schemas.microsoft.com/office/drawing/2014/main" id="{00000000-0008-0000-0300-0000F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22" name="TextBox 1">
          <a:extLst>
            <a:ext uri="{FF2B5EF4-FFF2-40B4-BE49-F238E27FC236}">
              <a16:creationId xmlns:a16="http://schemas.microsoft.com/office/drawing/2014/main" id="{00000000-0008-0000-0300-0000F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23" name="TextBox 1">
          <a:extLst>
            <a:ext uri="{FF2B5EF4-FFF2-40B4-BE49-F238E27FC236}">
              <a16:creationId xmlns:a16="http://schemas.microsoft.com/office/drawing/2014/main" id="{00000000-0008-0000-0300-0000F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24" name="TextBox 1">
          <a:extLst>
            <a:ext uri="{FF2B5EF4-FFF2-40B4-BE49-F238E27FC236}">
              <a16:creationId xmlns:a16="http://schemas.microsoft.com/office/drawing/2014/main" id="{00000000-0008-0000-0300-0000F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25" name="TextBox 1">
          <a:extLst>
            <a:ext uri="{FF2B5EF4-FFF2-40B4-BE49-F238E27FC236}">
              <a16:creationId xmlns:a16="http://schemas.microsoft.com/office/drawing/2014/main" id="{00000000-0008-0000-0300-0000F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26" name="TextBox 1">
          <a:extLst>
            <a:ext uri="{FF2B5EF4-FFF2-40B4-BE49-F238E27FC236}">
              <a16:creationId xmlns:a16="http://schemas.microsoft.com/office/drawing/2014/main" id="{00000000-0008-0000-0300-0000F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27" name="TextBox 1">
          <a:extLst>
            <a:ext uri="{FF2B5EF4-FFF2-40B4-BE49-F238E27FC236}">
              <a16:creationId xmlns:a16="http://schemas.microsoft.com/office/drawing/2014/main" id="{00000000-0008-0000-0300-0000F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28" name="TextBox 1">
          <a:extLst>
            <a:ext uri="{FF2B5EF4-FFF2-40B4-BE49-F238E27FC236}">
              <a16:creationId xmlns:a16="http://schemas.microsoft.com/office/drawing/2014/main" id="{00000000-0008-0000-0300-0000F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29" name="TextBox 1">
          <a:extLst>
            <a:ext uri="{FF2B5EF4-FFF2-40B4-BE49-F238E27FC236}">
              <a16:creationId xmlns:a16="http://schemas.microsoft.com/office/drawing/2014/main" id="{00000000-0008-0000-0300-0000F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30" name="TextBox 1">
          <a:extLst>
            <a:ext uri="{FF2B5EF4-FFF2-40B4-BE49-F238E27FC236}">
              <a16:creationId xmlns:a16="http://schemas.microsoft.com/office/drawing/2014/main" id="{00000000-0008-0000-0300-0000F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31" name="TextBox 1">
          <a:extLst>
            <a:ext uri="{FF2B5EF4-FFF2-40B4-BE49-F238E27FC236}">
              <a16:creationId xmlns:a16="http://schemas.microsoft.com/office/drawing/2014/main" id="{00000000-0008-0000-0300-0000F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32" name="TextBox 1">
          <a:extLst>
            <a:ext uri="{FF2B5EF4-FFF2-40B4-BE49-F238E27FC236}">
              <a16:creationId xmlns:a16="http://schemas.microsoft.com/office/drawing/2014/main" id="{00000000-0008-0000-0300-00000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33" name="TextBox 1">
          <a:extLst>
            <a:ext uri="{FF2B5EF4-FFF2-40B4-BE49-F238E27FC236}">
              <a16:creationId xmlns:a16="http://schemas.microsoft.com/office/drawing/2014/main" id="{00000000-0008-0000-0300-00000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34" name="TextBox 1">
          <a:extLst>
            <a:ext uri="{FF2B5EF4-FFF2-40B4-BE49-F238E27FC236}">
              <a16:creationId xmlns:a16="http://schemas.microsoft.com/office/drawing/2014/main" id="{00000000-0008-0000-0300-00000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35" name="TextBox 1">
          <a:extLst>
            <a:ext uri="{FF2B5EF4-FFF2-40B4-BE49-F238E27FC236}">
              <a16:creationId xmlns:a16="http://schemas.microsoft.com/office/drawing/2014/main" id="{00000000-0008-0000-0300-00000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36" name="TextBox 12035">
          <a:extLst>
            <a:ext uri="{FF2B5EF4-FFF2-40B4-BE49-F238E27FC236}">
              <a16:creationId xmlns:a16="http://schemas.microsoft.com/office/drawing/2014/main" id="{00000000-0008-0000-0300-00000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37" name="TextBox 1">
          <a:extLst>
            <a:ext uri="{FF2B5EF4-FFF2-40B4-BE49-F238E27FC236}">
              <a16:creationId xmlns:a16="http://schemas.microsoft.com/office/drawing/2014/main" id="{00000000-0008-0000-0300-00000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38" name="TextBox 1">
          <a:extLst>
            <a:ext uri="{FF2B5EF4-FFF2-40B4-BE49-F238E27FC236}">
              <a16:creationId xmlns:a16="http://schemas.microsoft.com/office/drawing/2014/main" id="{00000000-0008-0000-0300-00000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39" name="TextBox 1">
          <a:extLst>
            <a:ext uri="{FF2B5EF4-FFF2-40B4-BE49-F238E27FC236}">
              <a16:creationId xmlns:a16="http://schemas.microsoft.com/office/drawing/2014/main" id="{00000000-0008-0000-0300-00000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40" name="TextBox 1">
          <a:extLst>
            <a:ext uri="{FF2B5EF4-FFF2-40B4-BE49-F238E27FC236}">
              <a16:creationId xmlns:a16="http://schemas.microsoft.com/office/drawing/2014/main" id="{00000000-0008-0000-0300-00000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41" name="TextBox 1">
          <a:extLst>
            <a:ext uri="{FF2B5EF4-FFF2-40B4-BE49-F238E27FC236}">
              <a16:creationId xmlns:a16="http://schemas.microsoft.com/office/drawing/2014/main" id="{00000000-0008-0000-0300-00000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42" name="TextBox 1">
          <a:extLst>
            <a:ext uri="{FF2B5EF4-FFF2-40B4-BE49-F238E27FC236}">
              <a16:creationId xmlns:a16="http://schemas.microsoft.com/office/drawing/2014/main" id="{00000000-0008-0000-0300-00000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43" name="TextBox 1">
          <a:extLst>
            <a:ext uri="{FF2B5EF4-FFF2-40B4-BE49-F238E27FC236}">
              <a16:creationId xmlns:a16="http://schemas.microsoft.com/office/drawing/2014/main" id="{00000000-0008-0000-0300-00000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44" name="TextBox 1">
          <a:extLst>
            <a:ext uri="{FF2B5EF4-FFF2-40B4-BE49-F238E27FC236}">
              <a16:creationId xmlns:a16="http://schemas.microsoft.com/office/drawing/2014/main" id="{00000000-0008-0000-0300-00000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45" name="TextBox 1">
          <a:extLst>
            <a:ext uri="{FF2B5EF4-FFF2-40B4-BE49-F238E27FC236}">
              <a16:creationId xmlns:a16="http://schemas.microsoft.com/office/drawing/2014/main" id="{00000000-0008-0000-0300-00000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46" name="TextBox 1">
          <a:extLst>
            <a:ext uri="{FF2B5EF4-FFF2-40B4-BE49-F238E27FC236}">
              <a16:creationId xmlns:a16="http://schemas.microsoft.com/office/drawing/2014/main" id="{00000000-0008-0000-0300-00000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47" name="TextBox 1">
          <a:extLst>
            <a:ext uri="{FF2B5EF4-FFF2-40B4-BE49-F238E27FC236}">
              <a16:creationId xmlns:a16="http://schemas.microsoft.com/office/drawing/2014/main" id="{00000000-0008-0000-0300-00000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48" name="TextBox 1">
          <a:extLst>
            <a:ext uri="{FF2B5EF4-FFF2-40B4-BE49-F238E27FC236}">
              <a16:creationId xmlns:a16="http://schemas.microsoft.com/office/drawing/2014/main" id="{00000000-0008-0000-0300-00001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49" name="TextBox 1">
          <a:extLst>
            <a:ext uri="{FF2B5EF4-FFF2-40B4-BE49-F238E27FC236}">
              <a16:creationId xmlns:a16="http://schemas.microsoft.com/office/drawing/2014/main" id="{00000000-0008-0000-0300-00001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50" name="TextBox 1">
          <a:extLst>
            <a:ext uri="{FF2B5EF4-FFF2-40B4-BE49-F238E27FC236}">
              <a16:creationId xmlns:a16="http://schemas.microsoft.com/office/drawing/2014/main" id="{00000000-0008-0000-0300-00001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51" name="TextBox 1">
          <a:extLst>
            <a:ext uri="{FF2B5EF4-FFF2-40B4-BE49-F238E27FC236}">
              <a16:creationId xmlns:a16="http://schemas.microsoft.com/office/drawing/2014/main" id="{00000000-0008-0000-0300-00001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52" name="TextBox 1">
          <a:extLst>
            <a:ext uri="{FF2B5EF4-FFF2-40B4-BE49-F238E27FC236}">
              <a16:creationId xmlns:a16="http://schemas.microsoft.com/office/drawing/2014/main" id="{00000000-0008-0000-0300-00001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53" name="TextBox 1">
          <a:extLst>
            <a:ext uri="{FF2B5EF4-FFF2-40B4-BE49-F238E27FC236}">
              <a16:creationId xmlns:a16="http://schemas.microsoft.com/office/drawing/2014/main" id="{00000000-0008-0000-0300-00001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54" name="TextBox 1">
          <a:extLst>
            <a:ext uri="{FF2B5EF4-FFF2-40B4-BE49-F238E27FC236}">
              <a16:creationId xmlns:a16="http://schemas.microsoft.com/office/drawing/2014/main" id="{00000000-0008-0000-0300-00001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55" name="TextBox 11">
          <a:extLst>
            <a:ext uri="{FF2B5EF4-FFF2-40B4-BE49-F238E27FC236}">
              <a16:creationId xmlns:a16="http://schemas.microsoft.com/office/drawing/2014/main" id="{00000000-0008-0000-0300-00001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56" name="TextBox 1">
          <a:extLst>
            <a:ext uri="{FF2B5EF4-FFF2-40B4-BE49-F238E27FC236}">
              <a16:creationId xmlns:a16="http://schemas.microsoft.com/office/drawing/2014/main" id="{00000000-0008-0000-0300-00001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57" name="TextBox 1">
          <a:extLst>
            <a:ext uri="{FF2B5EF4-FFF2-40B4-BE49-F238E27FC236}">
              <a16:creationId xmlns:a16="http://schemas.microsoft.com/office/drawing/2014/main" id="{00000000-0008-0000-0300-00001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58" name="TextBox 1">
          <a:extLst>
            <a:ext uri="{FF2B5EF4-FFF2-40B4-BE49-F238E27FC236}">
              <a16:creationId xmlns:a16="http://schemas.microsoft.com/office/drawing/2014/main" id="{00000000-0008-0000-0300-00001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59" name="TextBox 1">
          <a:extLst>
            <a:ext uri="{FF2B5EF4-FFF2-40B4-BE49-F238E27FC236}">
              <a16:creationId xmlns:a16="http://schemas.microsoft.com/office/drawing/2014/main" id="{00000000-0008-0000-0300-00001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60" name="TextBox 1">
          <a:extLst>
            <a:ext uri="{FF2B5EF4-FFF2-40B4-BE49-F238E27FC236}">
              <a16:creationId xmlns:a16="http://schemas.microsoft.com/office/drawing/2014/main" id="{00000000-0008-0000-0300-00001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61" name="TextBox 1">
          <a:extLst>
            <a:ext uri="{FF2B5EF4-FFF2-40B4-BE49-F238E27FC236}">
              <a16:creationId xmlns:a16="http://schemas.microsoft.com/office/drawing/2014/main" id="{00000000-0008-0000-0300-00001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62" name="TextBox 1">
          <a:extLst>
            <a:ext uri="{FF2B5EF4-FFF2-40B4-BE49-F238E27FC236}">
              <a16:creationId xmlns:a16="http://schemas.microsoft.com/office/drawing/2014/main" id="{00000000-0008-0000-0300-00001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63" name="TextBox 1">
          <a:extLst>
            <a:ext uri="{FF2B5EF4-FFF2-40B4-BE49-F238E27FC236}">
              <a16:creationId xmlns:a16="http://schemas.microsoft.com/office/drawing/2014/main" id="{00000000-0008-0000-0300-00001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64" name="TextBox 1">
          <a:extLst>
            <a:ext uri="{FF2B5EF4-FFF2-40B4-BE49-F238E27FC236}">
              <a16:creationId xmlns:a16="http://schemas.microsoft.com/office/drawing/2014/main" id="{00000000-0008-0000-0300-00002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65" name="TextBox 1">
          <a:extLst>
            <a:ext uri="{FF2B5EF4-FFF2-40B4-BE49-F238E27FC236}">
              <a16:creationId xmlns:a16="http://schemas.microsoft.com/office/drawing/2014/main" id="{00000000-0008-0000-0300-00002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66" name="TextBox 1">
          <a:extLst>
            <a:ext uri="{FF2B5EF4-FFF2-40B4-BE49-F238E27FC236}">
              <a16:creationId xmlns:a16="http://schemas.microsoft.com/office/drawing/2014/main" id="{00000000-0008-0000-0300-00002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67" name="TextBox 1">
          <a:extLst>
            <a:ext uri="{FF2B5EF4-FFF2-40B4-BE49-F238E27FC236}">
              <a16:creationId xmlns:a16="http://schemas.microsoft.com/office/drawing/2014/main" id="{00000000-0008-0000-0300-00002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68" name="TextBox 1">
          <a:extLst>
            <a:ext uri="{FF2B5EF4-FFF2-40B4-BE49-F238E27FC236}">
              <a16:creationId xmlns:a16="http://schemas.microsoft.com/office/drawing/2014/main" id="{00000000-0008-0000-0300-00002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69" name="TextBox 1">
          <a:extLst>
            <a:ext uri="{FF2B5EF4-FFF2-40B4-BE49-F238E27FC236}">
              <a16:creationId xmlns:a16="http://schemas.microsoft.com/office/drawing/2014/main" id="{00000000-0008-0000-0300-00002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70" name="TextBox 1">
          <a:extLst>
            <a:ext uri="{FF2B5EF4-FFF2-40B4-BE49-F238E27FC236}">
              <a16:creationId xmlns:a16="http://schemas.microsoft.com/office/drawing/2014/main" id="{00000000-0008-0000-0300-00002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71" name="TextBox 1">
          <a:extLst>
            <a:ext uri="{FF2B5EF4-FFF2-40B4-BE49-F238E27FC236}">
              <a16:creationId xmlns:a16="http://schemas.microsoft.com/office/drawing/2014/main" id="{00000000-0008-0000-0300-00002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72" name="TextBox 1">
          <a:extLst>
            <a:ext uri="{FF2B5EF4-FFF2-40B4-BE49-F238E27FC236}">
              <a16:creationId xmlns:a16="http://schemas.microsoft.com/office/drawing/2014/main" id="{00000000-0008-0000-0300-00002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73" name="TextBox 1">
          <a:extLst>
            <a:ext uri="{FF2B5EF4-FFF2-40B4-BE49-F238E27FC236}">
              <a16:creationId xmlns:a16="http://schemas.microsoft.com/office/drawing/2014/main" id="{00000000-0008-0000-0300-00002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74" name="TextBox 11">
          <a:extLst>
            <a:ext uri="{FF2B5EF4-FFF2-40B4-BE49-F238E27FC236}">
              <a16:creationId xmlns:a16="http://schemas.microsoft.com/office/drawing/2014/main" id="{00000000-0008-0000-0300-00002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75" name="TextBox 1">
          <a:extLst>
            <a:ext uri="{FF2B5EF4-FFF2-40B4-BE49-F238E27FC236}">
              <a16:creationId xmlns:a16="http://schemas.microsoft.com/office/drawing/2014/main" id="{00000000-0008-0000-0300-00002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76" name="TextBox 1">
          <a:extLst>
            <a:ext uri="{FF2B5EF4-FFF2-40B4-BE49-F238E27FC236}">
              <a16:creationId xmlns:a16="http://schemas.microsoft.com/office/drawing/2014/main" id="{00000000-0008-0000-0300-00002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77" name="TextBox 1">
          <a:extLst>
            <a:ext uri="{FF2B5EF4-FFF2-40B4-BE49-F238E27FC236}">
              <a16:creationId xmlns:a16="http://schemas.microsoft.com/office/drawing/2014/main" id="{00000000-0008-0000-0300-00002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78" name="TextBox 1">
          <a:extLst>
            <a:ext uri="{FF2B5EF4-FFF2-40B4-BE49-F238E27FC236}">
              <a16:creationId xmlns:a16="http://schemas.microsoft.com/office/drawing/2014/main" id="{00000000-0008-0000-0300-00002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79" name="TextBox 1">
          <a:extLst>
            <a:ext uri="{FF2B5EF4-FFF2-40B4-BE49-F238E27FC236}">
              <a16:creationId xmlns:a16="http://schemas.microsoft.com/office/drawing/2014/main" id="{00000000-0008-0000-0300-00002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80" name="TextBox 1">
          <a:extLst>
            <a:ext uri="{FF2B5EF4-FFF2-40B4-BE49-F238E27FC236}">
              <a16:creationId xmlns:a16="http://schemas.microsoft.com/office/drawing/2014/main" id="{00000000-0008-0000-0300-00003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81" name="TextBox 1">
          <a:extLst>
            <a:ext uri="{FF2B5EF4-FFF2-40B4-BE49-F238E27FC236}">
              <a16:creationId xmlns:a16="http://schemas.microsoft.com/office/drawing/2014/main" id="{00000000-0008-0000-0300-00003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82" name="TextBox 1">
          <a:extLst>
            <a:ext uri="{FF2B5EF4-FFF2-40B4-BE49-F238E27FC236}">
              <a16:creationId xmlns:a16="http://schemas.microsoft.com/office/drawing/2014/main" id="{00000000-0008-0000-0300-00003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83" name="TextBox 1">
          <a:extLst>
            <a:ext uri="{FF2B5EF4-FFF2-40B4-BE49-F238E27FC236}">
              <a16:creationId xmlns:a16="http://schemas.microsoft.com/office/drawing/2014/main" id="{00000000-0008-0000-0300-00003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84" name="TextBox 1">
          <a:extLst>
            <a:ext uri="{FF2B5EF4-FFF2-40B4-BE49-F238E27FC236}">
              <a16:creationId xmlns:a16="http://schemas.microsoft.com/office/drawing/2014/main" id="{00000000-0008-0000-0300-00003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85" name="TextBox 1">
          <a:extLst>
            <a:ext uri="{FF2B5EF4-FFF2-40B4-BE49-F238E27FC236}">
              <a16:creationId xmlns:a16="http://schemas.microsoft.com/office/drawing/2014/main" id="{00000000-0008-0000-0300-00003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86" name="TextBox 1">
          <a:extLst>
            <a:ext uri="{FF2B5EF4-FFF2-40B4-BE49-F238E27FC236}">
              <a16:creationId xmlns:a16="http://schemas.microsoft.com/office/drawing/2014/main" id="{00000000-0008-0000-0300-00003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87" name="TextBox 1">
          <a:extLst>
            <a:ext uri="{FF2B5EF4-FFF2-40B4-BE49-F238E27FC236}">
              <a16:creationId xmlns:a16="http://schemas.microsoft.com/office/drawing/2014/main" id="{00000000-0008-0000-0300-00003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88" name="TextBox 1">
          <a:extLst>
            <a:ext uri="{FF2B5EF4-FFF2-40B4-BE49-F238E27FC236}">
              <a16:creationId xmlns:a16="http://schemas.microsoft.com/office/drawing/2014/main" id="{00000000-0008-0000-0300-00003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89" name="TextBox 1">
          <a:extLst>
            <a:ext uri="{FF2B5EF4-FFF2-40B4-BE49-F238E27FC236}">
              <a16:creationId xmlns:a16="http://schemas.microsoft.com/office/drawing/2014/main" id="{00000000-0008-0000-0300-00003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90" name="TextBox 1">
          <a:extLst>
            <a:ext uri="{FF2B5EF4-FFF2-40B4-BE49-F238E27FC236}">
              <a16:creationId xmlns:a16="http://schemas.microsoft.com/office/drawing/2014/main" id="{00000000-0008-0000-0300-00003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91" name="TextBox 1">
          <a:extLst>
            <a:ext uri="{FF2B5EF4-FFF2-40B4-BE49-F238E27FC236}">
              <a16:creationId xmlns:a16="http://schemas.microsoft.com/office/drawing/2014/main" id="{00000000-0008-0000-0300-00003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92" name="TextBox 1">
          <a:extLst>
            <a:ext uri="{FF2B5EF4-FFF2-40B4-BE49-F238E27FC236}">
              <a16:creationId xmlns:a16="http://schemas.microsoft.com/office/drawing/2014/main" id="{00000000-0008-0000-0300-00003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93" name="TextBox 12092">
          <a:extLst>
            <a:ext uri="{FF2B5EF4-FFF2-40B4-BE49-F238E27FC236}">
              <a16:creationId xmlns:a16="http://schemas.microsoft.com/office/drawing/2014/main" id="{00000000-0008-0000-0300-00003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94" name="TextBox 1">
          <a:extLst>
            <a:ext uri="{FF2B5EF4-FFF2-40B4-BE49-F238E27FC236}">
              <a16:creationId xmlns:a16="http://schemas.microsoft.com/office/drawing/2014/main" id="{00000000-0008-0000-0300-00003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95" name="TextBox 1">
          <a:extLst>
            <a:ext uri="{FF2B5EF4-FFF2-40B4-BE49-F238E27FC236}">
              <a16:creationId xmlns:a16="http://schemas.microsoft.com/office/drawing/2014/main" id="{00000000-0008-0000-0300-00003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96" name="TextBox 1">
          <a:extLst>
            <a:ext uri="{FF2B5EF4-FFF2-40B4-BE49-F238E27FC236}">
              <a16:creationId xmlns:a16="http://schemas.microsoft.com/office/drawing/2014/main" id="{00000000-0008-0000-0300-00004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97" name="TextBox 1">
          <a:extLst>
            <a:ext uri="{FF2B5EF4-FFF2-40B4-BE49-F238E27FC236}">
              <a16:creationId xmlns:a16="http://schemas.microsoft.com/office/drawing/2014/main" id="{00000000-0008-0000-0300-00004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98" name="TextBox 1">
          <a:extLst>
            <a:ext uri="{FF2B5EF4-FFF2-40B4-BE49-F238E27FC236}">
              <a16:creationId xmlns:a16="http://schemas.microsoft.com/office/drawing/2014/main" id="{00000000-0008-0000-0300-00004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099" name="TextBox 1">
          <a:extLst>
            <a:ext uri="{FF2B5EF4-FFF2-40B4-BE49-F238E27FC236}">
              <a16:creationId xmlns:a16="http://schemas.microsoft.com/office/drawing/2014/main" id="{00000000-0008-0000-0300-00004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00" name="TextBox 1">
          <a:extLst>
            <a:ext uri="{FF2B5EF4-FFF2-40B4-BE49-F238E27FC236}">
              <a16:creationId xmlns:a16="http://schemas.microsoft.com/office/drawing/2014/main" id="{00000000-0008-0000-0300-00004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01" name="TextBox 1">
          <a:extLst>
            <a:ext uri="{FF2B5EF4-FFF2-40B4-BE49-F238E27FC236}">
              <a16:creationId xmlns:a16="http://schemas.microsoft.com/office/drawing/2014/main" id="{00000000-0008-0000-0300-00004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02" name="TextBox 1">
          <a:extLst>
            <a:ext uri="{FF2B5EF4-FFF2-40B4-BE49-F238E27FC236}">
              <a16:creationId xmlns:a16="http://schemas.microsoft.com/office/drawing/2014/main" id="{00000000-0008-0000-0300-00004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03" name="TextBox 1">
          <a:extLst>
            <a:ext uri="{FF2B5EF4-FFF2-40B4-BE49-F238E27FC236}">
              <a16:creationId xmlns:a16="http://schemas.microsoft.com/office/drawing/2014/main" id="{00000000-0008-0000-0300-00004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04" name="TextBox 1">
          <a:extLst>
            <a:ext uri="{FF2B5EF4-FFF2-40B4-BE49-F238E27FC236}">
              <a16:creationId xmlns:a16="http://schemas.microsoft.com/office/drawing/2014/main" id="{00000000-0008-0000-0300-00004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05" name="TextBox 1">
          <a:extLst>
            <a:ext uri="{FF2B5EF4-FFF2-40B4-BE49-F238E27FC236}">
              <a16:creationId xmlns:a16="http://schemas.microsoft.com/office/drawing/2014/main" id="{00000000-0008-0000-0300-00004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06" name="TextBox 1">
          <a:extLst>
            <a:ext uri="{FF2B5EF4-FFF2-40B4-BE49-F238E27FC236}">
              <a16:creationId xmlns:a16="http://schemas.microsoft.com/office/drawing/2014/main" id="{00000000-0008-0000-0300-00004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07" name="TextBox 1">
          <a:extLst>
            <a:ext uri="{FF2B5EF4-FFF2-40B4-BE49-F238E27FC236}">
              <a16:creationId xmlns:a16="http://schemas.microsoft.com/office/drawing/2014/main" id="{00000000-0008-0000-0300-00004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08" name="TextBox 1">
          <a:extLst>
            <a:ext uri="{FF2B5EF4-FFF2-40B4-BE49-F238E27FC236}">
              <a16:creationId xmlns:a16="http://schemas.microsoft.com/office/drawing/2014/main" id="{00000000-0008-0000-0300-00004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09" name="TextBox 1">
          <a:extLst>
            <a:ext uri="{FF2B5EF4-FFF2-40B4-BE49-F238E27FC236}">
              <a16:creationId xmlns:a16="http://schemas.microsoft.com/office/drawing/2014/main" id="{00000000-0008-0000-0300-00004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10" name="TextBox 1">
          <a:extLst>
            <a:ext uri="{FF2B5EF4-FFF2-40B4-BE49-F238E27FC236}">
              <a16:creationId xmlns:a16="http://schemas.microsoft.com/office/drawing/2014/main" id="{00000000-0008-0000-0300-00004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11" name="TextBox 1">
          <a:extLst>
            <a:ext uri="{FF2B5EF4-FFF2-40B4-BE49-F238E27FC236}">
              <a16:creationId xmlns:a16="http://schemas.microsoft.com/office/drawing/2014/main" id="{00000000-0008-0000-0300-00004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12" name="TextBox 11">
          <a:extLst>
            <a:ext uri="{FF2B5EF4-FFF2-40B4-BE49-F238E27FC236}">
              <a16:creationId xmlns:a16="http://schemas.microsoft.com/office/drawing/2014/main" id="{00000000-0008-0000-0300-00005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13" name="TextBox 1">
          <a:extLst>
            <a:ext uri="{FF2B5EF4-FFF2-40B4-BE49-F238E27FC236}">
              <a16:creationId xmlns:a16="http://schemas.microsoft.com/office/drawing/2014/main" id="{00000000-0008-0000-0300-00005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14" name="TextBox 1">
          <a:extLst>
            <a:ext uri="{FF2B5EF4-FFF2-40B4-BE49-F238E27FC236}">
              <a16:creationId xmlns:a16="http://schemas.microsoft.com/office/drawing/2014/main" id="{00000000-0008-0000-0300-00005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15" name="TextBox 1">
          <a:extLst>
            <a:ext uri="{FF2B5EF4-FFF2-40B4-BE49-F238E27FC236}">
              <a16:creationId xmlns:a16="http://schemas.microsoft.com/office/drawing/2014/main" id="{00000000-0008-0000-0300-00005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16" name="TextBox 1">
          <a:extLst>
            <a:ext uri="{FF2B5EF4-FFF2-40B4-BE49-F238E27FC236}">
              <a16:creationId xmlns:a16="http://schemas.microsoft.com/office/drawing/2014/main" id="{00000000-0008-0000-0300-00005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17" name="TextBox 1">
          <a:extLst>
            <a:ext uri="{FF2B5EF4-FFF2-40B4-BE49-F238E27FC236}">
              <a16:creationId xmlns:a16="http://schemas.microsoft.com/office/drawing/2014/main" id="{00000000-0008-0000-0300-00005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18" name="TextBox 1">
          <a:extLst>
            <a:ext uri="{FF2B5EF4-FFF2-40B4-BE49-F238E27FC236}">
              <a16:creationId xmlns:a16="http://schemas.microsoft.com/office/drawing/2014/main" id="{00000000-0008-0000-0300-00005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19" name="TextBox 1">
          <a:extLst>
            <a:ext uri="{FF2B5EF4-FFF2-40B4-BE49-F238E27FC236}">
              <a16:creationId xmlns:a16="http://schemas.microsoft.com/office/drawing/2014/main" id="{00000000-0008-0000-0300-00005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20" name="TextBox 1">
          <a:extLst>
            <a:ext uri="{FF2B5EF4-FFF2-40B4-BE49-F238E27FC236}">
              <a16:creationId xmlns:a16="http://schemas.microsoft.com/office/drawing/2014/main" id="{00000000-0008-0000-0300-00005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21" name="TextBox 1">
          <a:extLst>
            <a:ext uri="{FF2B5EF4-FFF2-40B4-BE49-F238E27FC236}">
              <a16:creationId xmlns:a16="http://schemas.microsoft.com/office/drawing/2014/main" id="{00000000-0008-0000-0300-00005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22" name="TextBox 1">
          <a:extLst>
            <a:ext uri="{FF2B5EF4-FFF2-40B4-BE49-F238E27FC236}">
              <a16:creationId xmlns:a16="http://schemas.microsoft.com/office/drawing/2014/main" id="{00000000-0008-0000-0300-00005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23" name="TextBox 1">
          <a:extLst>
            <a:ext uri="{FF2B5EF4-FFF2-40B4-BE49-F238E27FC236}">
              <a16:creationId xmlns:a16="http://schemas.microsoft.com/office/drawing/2014/main" id="{00000000-0008-0000-0300-00005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24" name="TextBox 1">
          <a:extLst>
            <a:ext uri="{FF2B5EF4-FFF2-40B4-BE49-F238E27FC236}">
              <a16:creationId xmlns:a16="http://schemas.microsoft.com/office/drawing/2014/main" id="{00000000-0008-0000-0300-00005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25" name="TextBox 1">
          <a:extLst>
            <a:ext uri="{FF2B5EF4-FFF2-40B4-BE49-F238E27FC236}">
              <a16:creationId xmlns:a16="http://schemas.microsoft.com/office/drawing/2014/main" id="{00000000-0008-0000-0300-00005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26" name="TextBox 1">
          <a:extLst>
            <a:ext uri="{FF2B5EF4-FFF2-40B4-BE49-F238E27FC236}">
              <a16:creationId xmlns:a16="http://schemas.microsoft.com/office/drawing/2014/main" id="{00000000-0008-0000-0300-00005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27" name="TextBox 1">
          <a:extLst>
            <a:ext uri="{FF2B5EF4-FFF2-40B4-BE49-F238E27FC236}">
              <a16:creationId xmlns:a16="http://schemas.microsoft.com/office/drawing/2014/main" id="{00000000-0008-0000-0300-00005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28" name="TextBox 1">
          <a:extLst>
            <a:ext uri="{FF2B5EF4-FFF2-40B4-BE49-F238E27FC236}">
              <a16:creationId xmlns:a16="http://schemas.microsoft.com/office/drawing/2014/main" id="{00000000-0008-0000-0300-00006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29" name="TextBox 1">
          <a:extLst>
            <a:ext uri="{FF2B5EF4-FFF2-40B4-BE49-F238E27FC236}">
              <a16:creationId xmlns:a16="http://schemas.microsoft.com/office/drawing/2014/main" id="{00000000-0008-0000-0300-00006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30" name="TextBox 1">
          <a:extLst>
            <a:ext uri="{FF2B5EF4-FFF2-40B4-BE49-F238E27FC236}">
              <a16:creationId xmlns:a16="http://schemas.microsoft.com/office/drawing/2014/main" id="{00000000-0008-0000-0300-00006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31" name="TextBox 11">
          <a:extLst>
            <a:ext uri="{FF2B5EF4-FFF2-40B4-BE49-F238E27FC236}">
              <a16:creationId xmlns:a16="http://schemas.microsoft.com/office/drawing/2014/main" id="{00000000-0008-0000-0300-00006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32" name="TextBox 1">
          <a:extLst>
            <a:ext uri="{FF2B5EF4-FFF2-40B4-BE49-F238E27FC236}">
              <a16:creationId xmlns:a16="http://schemas.microsoft.com/office/drawing/2014/main" id="{00000000-0008-0000-0300-00006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33" name="TextBox 1">
          <a:extLst>
            <a:ext uri="{FF2B5EF4-FFF2-40B4-BE49-F238E27FC236}">
              <a16:creationId xmlns:a16="http://schemas.microsoft.com/office/drawing/2014/main" id="{00000000-0008-0000-0300-00006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34" name="TextBox 1">
          <a:extLst>
            <a:ext uri="{FF2B5EF4-FFF2-40B4-BE49-F238E27FC236}">
              <a16:creationId xmlns:a16="http://schemas.microsoft.com/office/drawing/2014/main" id="{00000000-0008-0000-0300-00006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35" name="TextBox 1">
          <a:extLst>
            <a:ext uri="{FF2B5EF4-FFF2-40B4-BE49-F238E27FC236}">
              <a16:creationId xmlns:a16="http://schemas.microsoft.com/office/drawing/2014/main" id="{00000000-0008-0000-0300-00006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36" name="TextBox 1">
          <a:extLst>
            <a:ext uri="{FF2B5EF4-FFF2-40B4-BE49-F238E27FC236}">
              <a16:creationId xmlns:a16="http://schemas.microsoft.com/office/drawing/2014/main" id="{00000000-0008-0000-0300-00006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37" name="TextBox 1">
          <a:extLst>
            <a:ext uri="{FF2B5EF4-FFF2-40B4-BE49-F238E27FC236}">
              <a16:creationId xmlns:a16="http://schemas.microsoft.com/office/drawing/2014/main" id="{00000000-0008-0000-0300-00006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38" name="TextBox 1">
          <a:extLst>
            <a:ext uri="{FF2B5EF4-FFF2-40B4-BE49-F238E27FC236}">
              <a16:creationId xmlns:a16="http://schemas.microsoft.com/office/drawing/2014/main" id="{00000000-0008-0000-0300-00006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39" name="TextBox 1">
          <a:extLst>
            <a:ext uri="{FF2B5EF4-FFF2-40B4-BE49-F238E27FC236}">
              <a16:creationId xmlns:a16="http://schemas.microsoft.com/office/drawing/2014/main" id="{00000000-0008-0000-0300-00006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40" name="TextBox 1">
          <a:extLst>
            <a:ext uri="{FF2B5EF4-FFF2-40B4-BE49-F238E27FC236}">
              <a16:creationId xmlns:a16="http://schemas.microsoft.com/office/drawing/2014/main" id="{00000000-0008-0000-0300-00006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41" name="TextBox 1">
          <a:extLst>
            <a:ext uri="{FF2B5EF4-FFF2-40B4-BE49-F238E27FC236}">
              <a16:creationId xmlns:a16="http://schemas.microsoft.com/office/drawing/2014/main" id="{00000000-0008-0000-0300-00006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42" name="TextBox 1">
          <a:extLst>
            <a:ext uri="{FF2B5EF4-FFF2-40B4-BE49-F238E27FC236}">
              <a16:creationId xmlns:a16="http://schemas.microsoft.com/office/drawing/2014/main" id="{00000000-0008-0000-0300-00006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43" name="TextBox 1">
          <a:extLst>
            <a:ext uri="{FF2B5EF4-FFF2-40B4-BE49-F238E27FC236}">
              <a16:creationId xmlns:a16="http://schemas.microsoft.com/office/drawing/2014/main" id="{00000000-0008-0000-0300-00006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44" name="TextBox 1">
          <a:extLst>
            <a:ext uri="{FF2B5EF4-FFF2-40B4-BE49-F238E27FC236}">
              <a16:creationId xmlns:a16="http://schemas.microsoft.com/office/drawing/2014/main" id="{00000000-0008-0000-0300-00007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45" name="TextBox 1">
          <a:extLst>
            <a:ext uri="{FF2B5EF4-FFF2-40B4-BE49-F238E27FC236}">
              <a16:creationId xmlns:a16="http://schemas.microsoft.com/office/drawing/2014/main" id="{00000000-0008-0000-0300-00007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46" name="TextBox 1">
          <a:extLst>
            <a:ext uri="{FF2B5EF4-FFF2-40B4-BE49-F238E27FC236}">
              <a16:creationId xmlns:a16="http://schemas.microsoft.com/office/drawing/2014/main" id="{00000000-0008-0000-0300-00007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47" name="TextBox 1">
          <a:extLst>
            <a:ext uri="{FF2B5EF4-FFF2-40B4-BE49-F238E27FC236}">
              <a16:creationId xmlns:a16="http://schemas.microsoft.com/office/drawing/2014/main" id="{00000000-0008-0000-0300-00007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48" name="TextBox 1">
          <a:extLst>
            <a:ext uri="{FF2B5EF4-FFF2-40B4-BE49-F238E27FC236}">
              <a16:creationId xmlns:a16="http://schemas.microsoft.com/office/drawing/2014/main" id="{00000000-0008-0000-0300-00007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49" name="TextBox 1">
          <a:extLst>
            <a:ext uri="{FF2B5EF4-FFF2-40B4-BE49-F238E27FC236}">
              <a16:creationId xmlns:a16="http://schemas.microsoft.com/office/drawing/2014/main" id="{00000000-0008-0000-0300-00007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50" name="TextBox 12149">
          <a:extLst>
            <a:ext uri="{FF2B5EF4-FFF2-40B4-BE49-F238E27FC236}">
              <a16:creationId xmlns:a16="http://schemas.microsoft.com/office/drawing/2014/main" id="{00000000-0008-0000-0300-00007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51" name="TextBox 1">
          <a:extLst>
            <a:ext uri="{FF2B5EF4-FFF2-40B4-BE49-F238E27FC236}">
              <a16:creationId xmlns:a16="http://schemas.microsoft.com/office/drawing/2014/main" id="{00000000-0008-0000-0300-00007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52" name="TextBox 1">
          <a:extLst>
            <a:ext uri="{FF2B5EF4-FFF2-40B4-BE49-F238E27FC236}">
              <a16:creationId xmlns:a16="http://schemas.microsoft.com/office/drawing/2014/main" id="{00000000-0008-0000-0300-00007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53" name="TextBox 1">
          <a:extLst>
            <a:ext uri="{FF2B5EF4-FFF2-40B4-BE49-F238E27FC236}">
              <a16:creationId xmlns:a16="http://schemas.microsoft.com/office/drawing/2014/main" id="{00000000-0008-0000-0300-00007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54" name="TextBox 1">
          <a:extLst>
            <a:ext uri="{FF2B5EF4-FFF2-40B4-BE49-F238E27FC236}">
              <a16:creationId xmlns:a16="http://schemas.microsoft.com/office/drawing/2014/main" id="{00000000-0008-0000-0300-00007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55" name="TextBox 1">
          <a:extLst>
            <a:ext uri="{FF2B5EF4-FFF2-40B4-BE49-F238E27FC236}">
              <a16:creationId xmlns:a16="http://schemas.microsoft.com/office/drawing/2014/main" id="{00000000-0008-0000-0300-00007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56" name="TextBox 1">
          <a:extLst>
            <a:ext uri="{FF2B5EF4-FFF2-40B4-BE49-F238E27FC236}">
              <a16:creationId xmlns:a16="http://schemas.microsoft.com/office/drawing/2014/main" id="{00000000-0008-0000-0300-00007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57" name="TextBox 1">
          <a:extLst>
            <a:ext uri="{FF2B5EF4-FFF2-40B4-BE49-F238E27FC236}">
              <a16:creationId xmlns:a16="http://schemas.microsoft.com/office/drawing/2014/main" id="{00000000-0008-0000-0300-00007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58" name="TextBox 1">
          <a:extLst>
            <a:ext uri="{FF2B5EF4-FFF2-40B4-BE49-F238E27FC236}">
              <a16:creationId xmlns:a16="http://schemas.microsoft.com/office/drawing/2014/main" id="{00000000-0008-0000-0300-00007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59" name="TextBox 1">
          <a:extLst>
            <a:ext uri="{FF2B5EF4-FFF2-40B4-BE49-F238E27FC236}">
              <a16:creationId xmlns:a16="http://schemas.microsoft.com/office/drawing/2014/main" id="{00000000-0008-0000-0300-00007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60" name="TextBox 1">
          <a:extLst>
            <a:ext uri="{FF2B5EF4-FFF2-40B4-BE49-F238E27FC236}">
              <a16:creationId xmlns:a16="http://schemas.microsoft.com/office/drawing/2014/main" id="{00000000-0008-0000-0300-00008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61" name="TextBox 1">
          <a:extLst>
            <a:ext uri="{FF2B5EF4-FFF2-40B4-BE49-F238E27FC236}">
              <a16:creationId xmlns:a16="http://schemas.microsoft.com/office/drawing/2014/main" id="{00000000-0008-0000-0300-00008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62" name="TextBox 1">
          <a:extLst>
            <a:ext uri="{FF2B5EF4-FFF2-40B4-BE49-F238E27FC236}">
              <a16:creationId xmlns:a16="http://schemas.microsoft.com/office/drawing/2014/main" id="{00000000-0008-0000-0300-00008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63" name="TextBox 1">
          <a:extLst>
            <a:ext uri="{FF2B5EF4-FFF2-40B4-BE49-F238E27FC236}">
              <a16:creationId xmlns:a16="http://schemas.microsoft.com/office/drawing/2014/main" id="{00000000-0008-0000-0300-00008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64" name="TextBox 1">
          <a:extLst>
            <a:ext uri="{FF2B5EF4-FFF2-40B4-BE49-F238E27FC236}">
              <a16:creationId xmlns:a16="http://schemas.microsoft.com/office/drawing/2014/main" id="{00000000-0008-0000-0300-00008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65" name="TextBox 1">
          <a:extLst>
            <a:ext uri="{FF2B5EF4-FFF2-40B4-BE49-F238E27FC236}">
              <a16:creationId xmlns:a16="http://schemas.microsoft.com/office/drawing/2014/main" id="{00000000-0008-0000-0300-00008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66" name="TextBox 1">
          <a:extLst>
            <a:ext uri="{FF2B5EF4-FFF2-40B4-BE49-F238E27FC236}">
              <a16:creationId xmlns:a16="http://schemas.microsoft.com/office/drawing/2014/main" id="{00000000-0008-0000-0300-00008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67" name="TextBox 1">
          <a:extLst>
            <a:ext uri="{FF2B5EF4-FFF2-40B4-BE49-F238E27FC236}">
              <a16:creationId xmlns:a16="http://schemas.microsoft.com/office/drawing/2014/main" id="{00000000-0008-0000-0300-00008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68" name="TextBox 1">
          <a:extLst>
            <a:ext uri="{FF2B5EF4-FFF2-40B4-BE49-F238E27FC236}">
              <a16:creationId xmlns:a16="http://schemas.microsoft.com/office/drawing/2014/main" id="{00000000-0008-0000-0300-00008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69" name="TextBox 11">
          <a:extLst>
            <a:ext uri="{FF2B5EF4-FFF2-40B4-BE49-F238E27FC236}">
              <a16:creationId xmlns:a16="http://schemas.microsoft.com/office/drawing/2014/main" id="{00000000-0008-0000-0300-00008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70" name="TextBox 1">
          <a:extLst>
            <a:ext uri="{FF2B5EF4-FFF2-40B4-BE49-F238E27FC236}">
              <a16:creationId xmlns:a16="http://schemas.microsoft.com/office/drawing/2014/main" id="{00000000-0008-0000-0300-00008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71" name="TextBox 1">
          <a:extLst>
            <a:ext uri="{FF2B5EF4-FFF2-40B4-BE49-F238E27FC236}">
              <a16:creationId xmlns:a16="http://schemas.microsoft.com/office/drawing/2014/main" id="{00000000-0008-0000-0300-00008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72" name="TextBox 1">
          <a:extLst>
            <a:ext uri="{FF2B5EF4-FFF2-40B4-BE49-F238E27FC236}">
              <a16:creationId xmlns:a16="http://schemas.microsoft.com/office/drawing/2014/main" id="{00000000-0008-0000-0300-00008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73" name="TextBox 1">
          <a:extLst>
            <a:ext uri="{FF2B5EF4-FFF2-40B4-BE49-F238E27FC236}">
              <a16:creationId xmlns:a16="http://schemas.microsoft.com/office/drawing/2014/main" id="{00000000-0008-0000-0300-00008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74" name="TextBox 1">
          <a:extLst>
            <a:ext uri="{FF2B5EF4-FFF2-40B4-BE49-F238E27FC236}">
              <a16:creationId xmlns:a16="http://schemas.microsoft.com/office/drawing/2014/main" id="{00000000-0008-0000-0300-00008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75" name="TextBox 1">
          <a:extLst>
            <a:ext uri="{FF2B5EF4-FFF2-40B4-BE49-F238E27FC236}">
              <a16:creationId xmlns:a16="http://schemas.microsoft.com/office/drawing/2014/main" id="{00000000-0008-0000-0300-00008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76" name="TextBox 1">
          <a:extLst>
            <a:ext uri="{FF2B5EF4-FFF2-40B4-BE49-F238E27FC236}">
              <a16:creationId xmlns:a16="http://schemas.microsoft.com/office/drawing/2014/main" id="{00000000-0008-0000-0300-00009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77" name="TextBox 1">
          <a:extLst>
            <a:ext uri="{FF2B5EF4-FFF2-40B4-BE49-F238E27FC236}">
              <a16:creationId xmlns:a16="http://schemas.microsoft.com/office/drawing/2014/main" id="{00000000-0008-0000-0300-00009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78" name="TextBox 1">
          <a:extLst>
            <a:ext uri="{FF2B5EF4-FFF2-40B4-BE49-F238E27FC236}">
              <a16:creationId xmlns:a16="http://schemas.microsoft.com/office/drawing/2014/main" id="{00000000-0008-0000-0300-00009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79" name="TextBox 1">
          <a:extLst>
            <a:ext uri="{FF2B5EF4-FFF2-40B4-BE49-F238E27FC236}">
              <a16:creationId xmlns:a16="http://schemas.microsoft.com/office/drawing/2014/main" id="{00000000-0008-0000-0300-00009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80" name="TextBox 1">
          <a:extLst>
            <a:ext uri="{FF2B5EF4-FFF2-40B4-BE49-F238E27FC236}">
              <a16:creationId xmlns:a16="http://schemas.microsoft.com/office/drawing/2014/main" id="{00000000-0008-0000-0300-00009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81" name="TextBox 1">
          <a:extLst>
            <a:ext uri="{FF2B5EF4-FFF2-40B4-BE49-F238E27FC236}">
              <a16:creationId xmlns:a16="http://schemas.microsoft.com/office/drawing/2014/main" id="{00000000-0008-0000-0300-00009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82" name="TextBox 1">
          <a:extLst>
            <a:ext uri="{FF2B5EF4-FFF2-40B4-BE49-F238E27FC236}">
              <a16:creationId xmlns:a16="http://schemas.microsoft.com/office/drawing/2014/main" id="{00000000-0008-0000-0300-00009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83" name="TextBox 1">
          <a:extLst>
            <a:ext uri="{FF2B5EF4-FFF2-40B4-BE49-F238E27FC236}">
              <a16:creationId xmlns:a16="http://schemas.microsoft.com/office/drawing/2014/main" id="{00000000-0008-0000-0300-00009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84" name="TextBox 1">
          <a:extLst>
            <a:ext uri="{FF2B5EF4-FFF2-40B4-BE49-F238E27FC236}">
              <a16:creationId xmlns:a16="http://schemas.microsoft.com/office/drawing/2014/main" id="{00000000-0008-0000-0300-00009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85" name="TextBox 1">
          <a:extLst>
            <a:ext uri="{FF2B5EF4-FFF2-40B4-BE49-F238E27FC236}">
              <a16:creationId xmlns:a16="http://schemas.microsoft.com/office/drawing/2014/main" id="{00000000-0008-0000-0300-00009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86" name="TextBox 1">
          <a:extLst>
            <a:ext uri="{FF2B5EF4-FFF2-40B4-BE49-F238E27FC236}">
              <a16:creationId xmlns:a16="http://schemas.microsoft.com/office/drawing/2014/main" id="{00000000-0008-0000-0300-00009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87" name="TextBox 1">
          <a:extLst>
            <a:ext uri="{FF2B5EF4-FFF2-40B4-BE49-F238E27FC236}">
              <a16:creationId xmlns:a16="http://schemas.microsoft.com/office/drawing/2014/main" id="{00000000-0008-0000-0300-00009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88" name="TextBox 11">
          <a:extLst>
            <a:ext uri="{FF2B5EF4-FFF2-40B4-BE49-F238E27FC236}">
              <a16:creationId xmlns:a16="http://schemas.microsoft.com/office/drawing/2014/main" id="{00000000-0008-0000-0300-00009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89" name="TextBox 1">
          <a:extLst>
            <a:ext uri="{FF2B5EF4-FFF2-40B4-BE49-F238E27FC236}">
              <a16:creationId xmlns:a16="http://schemas.microsoft.com/office/drawing/2014/main" id="{00000000-0008-0000-0300-00009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90" name="TextBox 1">
          <a:extLst>
            <a:ext uri="{FF2B5EF4-FFF2-40B4-BE49-F238E27FC236}">
              <a16:creationId xmlns:a16="http://schemas.microsoft.com/office/drawing/2014/main" id="{00000000-0008-0000-0300-00009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91" name="TextBox 1">
          <a:extLst>
            <a:ext uri="{FF2B5EF4-FFF2-40B4-BE49-F238E27FC236}">
              <a16:creationId xmlns:a16="http://schemas.microsoft.com/office/drawing/2014/main" id="{00000000-0008-0000-0300-00009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92" name="TextBox 1">
          <a:extLst>
            <a:ext uri="{FF2B5EF4-FFF2-40B4-BE49-F238E27FC236}">
              <a16:creationId xmlns:a16="http://schemas.microsoft.com/office/drawing/2014/main" id="{00000000-0008-0000-0300-0000A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93" name="TextBox 1">
          <a:extLst>
            <a:ext uri="{FF2B5EF4-FFF2-40B4-BE49-F238E27FC236}">
              <a16:creationId xmlns:a16="http://schemas.microsoft.com/office/drawing/2014/main" id="{00000000-0008-0000-0300-0000A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94" name="TextBox 1">
          <a:extLst>
            <a:ext uri="{FF2B5EF4-FFF2-40B4-BE49-F238E27FC236}">
              <a16:creationId xmlns:a16="http://schemas.microsoft.com/office/drawing/2014/main" id="{00000000-0008-0000-0300-0000A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95" name="TextBox 1">
          <a:extLst>
            <a:ext uri="{FF2B5EF4-FFF2-40B4-BE49-F238E27FC236}">
              <a16:creationId xmlns:a16="http://schemas.microsoft.com/office/drawing/2014/main" id="{00000000-0008-0000-0300-0000A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96" name="TextBox 1">
          <a:extLst>
            <a:ext uri="{FF2B5EF4-FFF2-40B4-BE49-F238E27FC236}">
              <a16:creationId xmlns:a16="http://schemas.microsoft.com/office/drawing/2014/main" id="{00000000-0008-0000-0300-0000A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97" name="TextBox 1">
          <a:extLst>
            <a:ext uri="{FF2B5EF4-FFF2-40B4-BE49-F238E27FC236}">
              <a16:creationId xmlns:a16="http://schemas.microsoft.com/office/drawing/2014/main" id="{00000000-0008-0000-0300-0000A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98" name="TextBox 1">
          <a:extLst>
            <a:ext uri="{FF2B5EF4-FFF2-40B4-BE49-F238E27FC236}">
              <a16:creationId xmlns:a16="http://schemas.microsoft.com/office/drawing/2014/main" id="{00000000-0008-0000-0300-0000A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199" name="TextBox 1">
          <a:extLst>
            <a:ext uri="{FF2B5EF4-FFF2-40B4-BE49-F238E27FC236}">
              <a16:creationId xmlns:a16="http://schemas.microsoft.com/office/drawing/2014/main" id="{00000000-0008-0000-0300-0000A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00" name="TextBox 1">
          <a:extLst>
            <a:ext uri="{FF2B5EF4-FFF2-40B4-BE49-F238E27FC236}">
              <a16:creationId xmlns:a16="http://schemas.microsoft.com/office/drawing/2014/main" id="{00000000-0008-0000-0300-0000A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01" name="TextBox 1">
          <a:extLst>
            <a:ext uri="{FF2B5EF4-FFF2-40B4-BE49-F238E27FC236}">
              <a16:creationId xmlns:a16="http://schemas.microsoft.com/office/drawing/2014/main" id="{00000000-0008-0000-0300-0000A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02" name="TextBox 1">
          <a:extLst>
            <a:ext uri="{FF2B5EF4-FFF2-40B4-BE49-F238E27FC236}">
              <a16:creationId xmlns:a16="http://schemas.microsoft.com/office/drawing/2014/main" id="{00000000-0008-0000-0300-0000A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03" name="TextBox 1">
          <a:extLst>
            <a:ext uri="{FF2B5EF4-FFF2-40B4-BE49-F238E27FC236}">
              <a16:creationId xmlns:a16="http://schemas.microsoft.com/office/drawing/2014/main" id="{00000000-0008-0000-0300-0000A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04" name="TextBox 1">
          <a:extLst>
            <a:ext uri="{FF2B5EF4-FFF2-40B4-BE49-F238E27FC236}">
              <a16:creationId xmlns:a16="http://schemas.microsoft.com/office/drawing/2014/main" id="{00000000-0008-0000-0300-0000A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05" name="TextBox 1">
          <a:extLst>
            <a:ext uri="{FF2B5EF4-FFF2-40B4-BE49-F238E27FC236}">
              <a16:creationId xmlns:a16="http://schemas.microsoft.com/office/drawing/2014/main" id="{00000000-0008-0000-0300-0000A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06" name="TextBox 1">
          <a:extLst>
            <a:ext uri="{FF2B5EF4-FFF2-40B4-BE49-F238E27FC236}">
              <a16:creationId xmlns:a16="http://schemas.microsoft.com/office/drawing/2014/main" id="{00000000-0008-0000-0300-0000A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07" name="TextBox 11">
          <a:extLst>
            <a:ext uri="{FF2B5EF4-FFF2-40B4-BE49-F238E27FC236}">
              <a16:creationId xmlns:a16="http://schemas.microsoft.com/office/drawing/2014/main" id="{00000000-0008-0000-0300-0000A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08" name="TextBox 1">
          <a:extLst>
            <a:ext uri="{FF2B5EF4-FFF2-40B4-BE49-F238E27FC236}">
              <a16:creationId xmlns:a16="http://schemas.microsoft.com/office/drawing/2014/main" id="{00000000-0008-0000-0300-0000B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09" name="TextBox 1">
          <a:extLst>
            <a:ext uri="{FF2B5EF4-FFF2-40B4-BE49-F238E27FC236}">
              <a16:creationId xmlns:a16="http://schemas.microsoft.com/office/drawing/2014/main" id="{00000000-0008-0000-0300-0000B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10" name="TextBox 1">
          <a:extLst>
            <a:ext uri="{FF2B5EF4-FFF2-40B4-BE49-F238E27FC236}">
              <a16:creationId xmlns:a16="http://schemas.microsoft.com/office/drawing/2014/main" id="{00000000-0008-0000-0300-0000B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11" name="TextBox 1">
          <a:extLst>
            <a:ext uri="{FF2B5EF4-FFF2-40B4-BE49-F238E27FC236}">
              <a16:creationId xmlns:a16="http://schemas.microsoft.com/office/drawing/2014/main" id="{00000000-0008-0000-0300-0000B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12" name="TextBox 1">
          <a:extLst>
            <a:ext uri="{FF2B5EF4-FFF2-40B4-BE49-F238E27FC236}">
              <a16:creationId xmlns:a16="http://schemas.microsoft.com/office/drawing/2014/main" id="{00000000-0008-0000-0300-0000B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13" name="TextBox 1">
          <a:extLst>
            <a:ext uri="{FF2B5EF4-FFF2-40B4-BE49-F238E27FC236}">
              <a16:creationId xmlns:a16="http://schemas.microsoft.com/office/drawing/2014/main" id="{00000000-0008-0000-0300-0000B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14" name="TextBox 1">
          <a:extLst>
            <a:ext uri="{FF2B5EF4-FFF2-40B4-BE49-F238E27FC236}">
              <a16:creationId xmlns:a16="http://schemas.microsoft.com/office/drawing/2014/main" id="{00000000-0008-0000-0300-0000B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15" name="TextBox 1">
          <a:extLst>
            <a:ext uri="{FF2B5EF4-FFF2-40B4-BE49-F238E27FC236}">
              <a16:creationId xmlns:a16="http://schemas.microsoft.com/office/drawing/2014/main" id="{00000000-0008-0000-0300-0000B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16" name="TextBox 1">
          <a:extLst>
            <a:ext uri="{FF2B5EF4-FFF2-40B4-BE49-F238E27FC236}">
              <a16:creationId xmlns:a16="http://schemas.microsoft.com/office/drawing/2014/main" id="{00000000-0008-0000-0300-0000B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17" name="TextBox 1">
          <a:extLst>
            <a:ext uri="{FF2B5EF4-FFF2-40B4-BE49-F238E27FC236}">
              <a16:creationId xmlns:a16="http://schemas.microsoft.com/office/drawing/2014/main" id="{00000000-0008-0000-0300-0000B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18" name="TextBox 1">
          <a:extLst>
            <a:ext uri="{FF2B5EF4-FFF2-40B4-BE49-F238E27FC236}">
              <a16:creationId xmlns:a16="http://schemas.microsoft.com/office/drawing/2014/main" id="{00000000-0008-0000-0300-0000B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19" name="TextBox 1">
          <a:extLst>
            <a:ext uri="{FF2B5EF4-FFF2-40B4-BE49-F238E27FC236}">
              <a16:creationId xmlns:a16="http://schemas.microsoft.com/office/drawing/2014/main" id="{00000000-0008-0000-0300-0000B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20" name="TextBox 1">
          <a:extLst>
            <a:ext uri="{FF2B5EF4-FFF2-40B4-BE49-F238E27FC236}">
              <a16:creationId xmlns:a16="http://schemas.microsoft.com/office/drawing/2014/main" id="{00000000-0008-0000-0300-0000B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21" name="TextBox 1">
          <a:extLst>
            <a:ext uri="{FF2B5EF4-FFF2-40B4-BE49-F238E27FC236}">
              <a16:creationId xmlns:a16="http://schemas.microsoft.com/office/drawing/2014/main" id="{00000000-0008-0000-0300-0000B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22" name="TextBox 1">
          <a:extLst>
            <a:ext uri="{FF2B5EF4-FFF2-40B4-BE49-F238E27FC236}">
              <a16:creationId xmlns:a16="http://schemas.microsoft.com/office/drawing/2014/main" id="{00000000-0008-0000-0300-0000B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23" name="TextBox 1">
          <a:extLst>
            <a:ext uri="{FF2B5EF4-FFF2-40B4-BE49-F238E27FC236}">
              <a16:creationId xmlns:a16="http://schemas.microsoft.com/office/drawing/2014/main" id="{00000000-0008-0000-0300-0000B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24" name="TextBox 1">
          <a:extLst>
            <a:ext uri="{FF2B5EF4-FFF2-40B4-BE49-F238E27FC236}">
              <a16:creationId xmlns:a16="http://schemas.microsoft.com/office/drawing/2014/main" id="{00000000-0008-0000-0300-0000C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25" name="TextBox 1">
          <a:extLst>
            <a:ext uri="{FF2B5EF4-FFF2-40B4-BE49-F238E27FC236}">
              <a16:creationId xmlns:a16="http://schemas.microsoft.com/office/drawing/2014/main" id="{00000000-0008-0000-0300-0000C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26" name="TextBox 12225">
          <a:extLst>
            <a:ext uri="{FF2B5EF4-FFF2-40B4-BE49-F238E27FC236}">
              <a16:creationId xmlns:a16="http://schemas.microsoft.com/office/drawing/2014/main" id="{00000000-0008-0000-0300-0000C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27" name="TextBox 1">
          <a:extLst>
            <a:ext uri="{FF2B5EF4-FFF2-40B4-BE49-F238E27FC236}">
              <a16:creationId xmlns:a16="http://schemas.microsoft.com/office/drawing/2014/main" id="{00000000-0008-0000-0300-0000C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28" name="TextBox 1">
          <a:extLst>
            <a:ext uri="{FF2B5EF4-FFF2-40B4-BE49-F238E27FC236}">
              <a16:creationId xmlns:a16="http://schemas.microsoft.com/office/drawing/2014/main" id="{00000000-0008-0000-0300-0000C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29" name="TextBox 1">
          <a:extLst>
            <a:ext uri="{FF2B5EF4-FFF2-40B4-BE49-F238E27FC236}">
              <a16:creationId xmlns:a16="http://schemas.microsoft.com/office/drawing/2014/main" id="{00000000-0008-0000-0300-0000C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30" name="TextBox 1">
          <a:extLst>
            <a:ext uri="{FF2B5EF4-FFF2-40B4-BE49-F238E27FC236}">
              <a16:creationId xmlns:a16="http://schemas.microsoft.com/office/drawing/2014/main" id="{00000000-0008-0000-0300-0000C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31" name="TextBox 1">
          <a:extLst>
            <a:ext uri="{FF2B5EF4-FFF2-40B4-BE49-F238E27FC236}">
              <a16:creationId xmlns:a16="http://schemas.microsoft.com/office/drawing/2014/main" id="{00000000-0008-0000-0300-0000C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32" name="TextBox 1">
          <a:extLst>
            <a:ext uri="{FF2B5EF4-FFF2-40B4-BE49-F238E27FC236}">
              <a16:creationId xmlns:a16="http://schemas.microsoft.com/office/drawing/2014/main" id="{00000000-0008-0000-0300-0000C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33" name="TextBox 1">
          <a:extLst>
            <a:ext uri="{FF2B5EF4-FFF2-40B4-BE49-F238E27FC236}">
              <a16:creationId xmlns:a16="http://schemas.microsoft.com/office/drawing/2014/main" id="{00000000-0008-0000-0300-0000C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34" name="TextBox 1">
          <a:extLst>
            <a:ext uri="{FF2B5EF4-FFF2-40B4-BE49-F238E27FC236}">
              <a16:creationId xmlns:a16="http://schemas.microsoft.com/office/drawing/2014/main" id="{00000000-0008-0000-0300-0000C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35" name="TextBox 1">
          <a:extLst>
            <a:ext uri="{FF2B5EF4-FFF2-40B4-BE49-F238E27FC236}">
              <a16:creationId xmlns:a16="http://schemas.microsoft.com/office/drawing/2014/main" id="{00000000-0008-0000-0300-0000C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36" name="TextBox 1">
          <a:extLst>
            <a:ext uri="{FF2B5EF4-FFF2-40B4-BE49-F238E27FC236}">
              <a16:creationId xmlns:a16="http://schemas.microsoft.com/office/drawing/2014/main" id="{00000000-0008-0000-0300-0000C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37" name="TextBox 1">
          <a:extLst>
            <a:ext uri="{FF2B5EF4-FFF2-40B4-BE49-F238E27FC236}">
              <a16:creationId xmlns:a16="http://schemas.microsoft.com/office/drawing/2014/main" id="{00000000-0008-0000-0300-0000C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38" name="TextBox 1">
          <a:extLst>
            <a:ext uri="{FF2B5EF4-FFF2-40B4-BE49-F238E27FC236}">
              <a16:creationId xmlns:a16="http://schemas.microsoft.com/office/drawing/2014/main" id="{00000000-0008-0000-0300-0000C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39" name="TextBox 1">
          <a:extLst>
            <a:ext uri="{FF2B5EF4-FFF2-40B4-BE49-F238E27FC236}">
              <a16:creationId xmlns:a16="http://schemas.microsoft.com/office/drawing/2014/main" id="{00000000-0008-0000-0300-0000C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40" name="TextBox 1">
          <a:extLst>
            <a:ext uri="{FF2B5EF4-FFF2-40B4-BE49-F238E27FC236}">
              <a16:creationId xmlns:a16="http://schemas.microsoft.com/office/drawing/2014/main" id="{00000000-0008-0000-0300-0000D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41" name="TextBox 1">
          <a:extLst>
            <a:ext uri="{FF2B5EF4-FFF2-40B4-BE49-F238E27FC236}">
              <a16:creationId xmlns:a16="http://schemas.microsoft.com/office/drawing/2014/main" id="{00000000-0008-0000-0300-0000D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42" name="TextBox 1">
          <a:extLst>
            <a:ext uri="{FF2B5EF4-FFF2-40B4-BE49-F238E27FC236}">
              <a16:creationId xmlns:a16="http://schemas.microsoft.com/office/drawing/2014/main" id="{00000000-0008-0000-0300-0000D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43" name="TextBox 1">
          <a:extLst>
            <a:ext uri="{FF2B5EF4-FFF2-40B4-BE49-F238E27FC236}">
              <a16:creationId xmlns:a16="http://schemas.microsoft.com/office/drawing/2014/main" id="{00000000-0008-0000-0300-0000D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44" name="TextBox 1">
          <a:extLst>
            <a:ext uri="{FF2B5EF4-FFF2-40B4-BE49-F238E27FC236}">
              <a16:creationId xmlns:a16="http://schemas.microsoft.com/office/drawing/2014/main" id="{00000000-0008-0000-0300-0000D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45" name="TextBox 11">
          <a:extLst>
            <a:ext uri="{FF2B5EF4-FFF2-40B4-BE49-F238E27FC236}">
              <a16:creationId xmlns:a16="http://schemas.microsoft.com/office/drawing/2014/main" id="{00000000-0008-0000-0300-0000D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46" name="TextBox 1">
          <a:extLst>
            <a:ext uri="{FF2B5EF4-FFF2-40B4-BE49-F238E27FC236}">
              <a16:creationId xmlns:a16="http://schemas.microsoft.com/office/drawing/2014/main" id="{00000000-0008-0000-0300-0000D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47" name="TextBox 1">
          <a:extLst>
            <a:ext uri="{FF2B5EF4-FFF2-40B4-BE49-F238E27FC236}">
              <a16:creationId xmlns:a16="http://schemas.microsoft.com/office/drawing/2014/main" id="{00000000-0008-0000-0300-0000D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48" name="TextBox 1">
          <a:extLst>
            <a:ext uri="{FF2B5EF4-FFF2-40B4-BE49-F238E27FC236}">
              <a16:creationId xmlns:a16="http://schemas.microsoft.com/office/drawing/2014/main" id="{00000000-0008-0000-0300-0000D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49" name="TextBox 1">
          <a:extLst>
            <a:ext uri="{FF2B5EF4-FFF2-40B4-BE49-F238E27FC236}">
              <a16:creationId xmlns:a16="http://schemas.microsoft.com/office/drawing/2014/main" id="{00000000-0008-0000-0300-0000D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50" name="TextBox 1">
          <a:extLst>
            <a:ext uri="{FF2B5EF4-FFF2-40B4-BE49-F238E27FC236}">
              <a16:creationId xmlns:a16="http://schemas.microsoft.com/office/drawing/2014/main" id="{00000000-0008-0000-0300-0000D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51" name="TextBox 1">
          <a:extLst>
            <a:ext uri="{FF2B5EF4-FFF2-40B4-BE49-F238E27FC236}">
              <a16:creationId xmlns:a16="http://schemas.microsoft.com/office/drawing/2014/main" id="{00000000-0008-0000-0300-0000D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52" name="TextBox 1">
          <a:extLst>
            <a:ext uri="{FF2B5EF4-FFF2-40B4-BE49-F238E27FC236}">
              <a16:creationId xmlns:a16="http://schemas.microsoft.com/office/drawing/2014/main" id="{00000000-0008-0000-0300-0000D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53" name="TextBox 1">
          <a:extLst>
            <a:ext uri="{FF2B5EF4-FFF2-40B4-BE49-F238E27FC236}">
              <a16:creationId xmlns:a16="http://schemas.microsoft.com/office/drawing/2014/main" id="{00000000-0008-0000-0300-0000D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54" name="TextBox 1">
          <a:extLst>
            <a:ext uri="{FF2B5EF4-FFF2-40B4-BE49-F238E27FC236}">
              <a16:creationId xmlns:a16="http://schemas.microsoft.com/office/drawing/2014/main" id="{00000000-0008-0000-0300-0000D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55" name="TextBox 1">
          <a:extLst>
            <a:ext uri="{FF2B5EF4-FFF2-40B4-BE49-F238E27FC236}">
              <a16:creationId xmlns:a16="http://schemas.microsoft.com/office/drawing/2014/main" id="{00000000-0008-0000-0300-0000D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56" name="TextBox 1">
          <a:extLst>
            <a:ext uri="{FF2B5EF4-FFF2-40B4-BE49-F238E27FC236}">
              <a16:creationId xmlns:a16="http://schemas.microsoft.com/office/drawing/2014/main" id="{00000000-0008-0000-0300-0000E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57" name="TextBox 1">
          <a:extLst>
            <a:ext uri="{FF2B5EF4-FFF2-40B4-BE49-F238E27FC236}">
              <a16:creationId xmlns:a16="http://schemas.microsoft.com/office/drawing/2014/main" id="{00000000-0008-0000-0300-0000E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58" name="TextBox 1">
          <a:extLst>
            <a:ext uri="{FF2B5EF4-FFF2-40B4-BE49-F238E27FC236}">
              <a16:creationId xmlns:a16="http://schemas.microsoft.com/office/drawing/2014/main" id="{00000000-0008-0000-0300-0000E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59" name="TextBox 1">
          <a:extLst>
            <a:ext uri="{FF2B5EF4-FFF2-40B4-BE49-F238E27FC236}">
              <a16:creationId xmlns:a16="http://schemas.microsoft.com/office/drawing/2014/main" id="{00000000-0008-0000-0300-0000E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60" name="TextBox 1">
          <a:extLst>
            <a:ext uri="{FF2B5EF4-FFF2-40B4-BE49-F238E27FC236}">
              <a16:creationId xmlns:a16="http://schemas.microsoft.com/office/drawing/2014/main" id="{00000000-0008-0000-0300-0000E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61" name="TextBox 1">
          <a:extLst>
            <a:ext uri="{FF2B5EF4-FFF2-40B4-BE49-F238E27FC236}">
              <a16:creationId xmlns:a16="http://schemas.microsoft.com/office/drawing/2014/main" id="{00000000-0008-0000-0300-0000E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62" name="TextBox 1">
          <a:extLst>
            <a:ext uri="{FF2B5EF4-FFF2-40B4-BE49-F238E27FC236}">
              <a16:creationId xmlns:a16="http://schemas.microsoft.com/office/drawing/2014/main" id="{00000000-0008-0000-0300-0000E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63" name="TextBox 1">
          <a:extLst>
            <a:ext uri="{FF2B5EF4-FFF2-40B4-BE49-F238E27FC236}">
              <a16:creationId xmlns:a16="http://schemas.microsoft.com/office/drawing/2014/main" id="{00000000-0008-0000-0300-0000E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64" name="TextBox 11">
          <a:extLst>
            <a:ext uri="{FF2B5EF4-FFF2-40B4-BE49-F238E27FC236}">
              <a16:creationId xmlns:a16="http://schemas.microsoft.com/office/drawing/2014/main" id="{00000000-0008-0000-0300-0000E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65" name="TextBox 1">
          <a:extLst>
            <a:ext uri="{FF2B5EF4-FFF2-40B4-BE49-F238E27FC236}">
              <a16:creationId xmlns:a16="http://schemas.microsoft.com/office/drawing/2014/main" id="{00000000-0008-0000-0300-0000E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66" name="TextBox 1">
          <a:extLst>
            <a:ext uri="{FF2B5EF4-FFF2-40B4-BE49-F238E27FC236}">
              <a16:creationId xmlns:a16="http://schemas.microsoft.com/office/drawing/2014/main" id="{00000000-0008-0000-0300-0000E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67" name="TextBox 1">
          <a:extLst>
            <a:ext uri="{FF2B5EF4-FFF2-40B4-BE49-F238E27FC236}">
              <a16:creationId xmlns:a16="http://schemas.microsoft.com/office/drawing/2014/main" id="{00000000-0008-0000-0300-0000E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68" name="TextBox 1">
          <a:extLst>
            <a:ext uri="{FF2B5EF4-FFF2-40B4-BE49-F238E27FC236}">
              <a16:creationId xmlns:a16="http://schemas.microsoft.com/office/drawing/2014/main" id="{00000000-0008-0000-0300-0000E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69" name="TextBox 1">
          <a:extLst>
            <a:ext uri="{FF2B5EF4-FFF2-40B4-BE49-F238E27FC236}">
              <a16:creationId xmlns:a16="http://schemas.microsoft.com/office/drawing/2014/main" id="{00000000-0008-0000-0300-0000E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70" name="TextBox 1">
          <a:extLst>
            <a:ext uri="{FF2B5EF4-FFF2-40B4-BE49-F238E27FC236}">
              <a16:creationId xmlns:a16="http://schemas.microsoft.com/office/drawing/2014/main" id="{00000000-0008-0000-0300-0000E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71" name="TextBox 1">
          <a:extLst>
            <a:ext uri="{FF2B5EF4-FFF2-40B4-BE49-F238E27FC236}">
              <a16:creationId xmlns:a16="http://schemas.microsoft.com/office/drawing/2014/main" id="{00000000-0008-0000-0300-0000E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72" name="TextBox 1">
          <a:extLst>
            <a:ext uri="{FF2B5EF4-FFF2-40B4-BE49-F238E27FC236}">
              <a16:creationId xmlns:a16="http://schemas.microsoft.com/office/drawing/2014/main" id="{00000000-0008-0000-0300-0000F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73" name="TextBox 1">
          <a:extLst>
            <a:ext uri="{FF2B5EF4-FFF2-40B4-BE49-F238E27FC236}">
              <a16:creationId xmlns:a16="http://schemas.microsoft.com/office/drawing/2014/main" id="{00000000-0008-0000-0300-0000F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74" name="TextBox 1">
          <a:extLst>
            <a:ext uri="{FF2B5EF4-FFF2-40B4-BE49-F238E27FC236}">
              <a16:creationId xmlns:a16="http://schemas.microsoft.com/office/drawing/2014/main" id="{00000000-0008-0000-0300-0000F2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75" name="TextBox 1">
          <a:extLst>
            <a:ext uri="{FF2B5EF4-FFF2-40B4-BE49-F238E27FC236}">
              <a16:creationId xmlns:a16="http://schemas.microsoft.com/office/drawing/2014/main" id="{00000000-0008-0000-0300-0000F3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76" name="TextBox 1">
          <a:extLst>
            <a:ext uri="{FF2B5EF4-FFF2-40B4-BE49-F238E27FC236}">
              <a16:creationId xmlns:a16="http://schemas.microsoft.com/office/drawing/2014/main" id="{00000000-0008-0000-0300-0000F4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77" name="TextBox 1">
          <a:extLst>
            <a:ext uri="{FF2B5EF4-FFF2-40B4-BE49-F238E27FC236}">
              <a16:creationId xmlns:a16="http://schemas.microsoft.com/office/drawing/2014/main" id="{00000000-0008-0000-0300-0000F5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78" name="TextBox 1">
          <a:extLst>
            <a:ext uri="{FF2B5EF4-FFF2-40B4-BE49-F238E27FC236}">
              <a16:creationId xmlns:a16="http://schemas.microsoft.com/office/drawing/2014/main" id="{00000000-0008-0000-0300-0000F6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79" name="TextBox 1">
          <a:extLst>
            <a:ext uri="{FF2B5EF4-FFF2-40B4-BE49-F238E27FC236}">
              <a16:creationId xmlns:a16="http://schemas.microsoft.com/office/drawing/2014/main" id="{00000000-0008-0000-0300-0000F7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80" name="TextBox 1">
          <a:extLst>
            <a:ext uri="{FF2B5EF4-FFF2-40B4-BE49-F238E27FC236}">
              <a16:creationId xmlns:a16="http://schemas.microsoft.com/office/drawing/2014/main" id="{00000000-0008-0000-0300-0000F8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81" name="TextBox 1">
          <a:extLst>
            <a:ext uri="{FF2B5EF4-FFF2-40B4-BE49-F238E27FC236}">
              <a16:creationId xmlns:a16="http://schemas.microsoft.com/office/drawing/2014/main" id="{00000000-0008-0000-0300-0000F9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82" name="TextBox 1">
          <a:extLst>
            <a:ext uri="{FF2B5EF4-FFF2-40B4-BE49-F238E27FC236}">
              <a16:creationId xmlns:a16="http://schemas.microsoft.com/office/drawing/2014/main" id="{00000000-0008-0000-0300-0000FA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83" name="TextBox 1">
          <a:extLst>
            <a:ext uri="{FF2B5EF4-FFF2-40B4-BE49-F238E27FC236}">
              <a16:creationId xmlns:a16="http://schemas.microsoft.com/office/drawing/2014/main" id="{00000000-0008-0000-0300-0000FB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84" name="TextBox 11">
          <a:extLst>
            <a:ext uri="{FF2B5EF4-FFF2-40B4-BE49-F238E27FC236}">
              <a16:creationId xmlns:a16="http://schemas.microsoft.com/office/drawing/2014/main" id="{00000000-0008-0000-0300-0000FC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85" name="TextBox 1">
          <a:extLst>
            <a:ext uri="{FF2B5EF4-FFF2-40B4-BE49-F238E27FC236}">
              <a16:creationId xmlns:a16="http://schemas.microsoft.com/office/drawing/2014/main" id="{00000000-0008-0000-0300-0000FD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86" name="TextBox 1">
          <a:extLst>
            <a:ext uri="{FF2B5EF4-FFF2-40B4-BE49-F238E27FC236}">
              <a16:creationId xmlns:a16="http://schemas.microsoft.com/office/drawing/2014/main" id="{00000000-0008-0000-0300-0000FE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87" name="TextBox 1">
          <a:extLst>
            <a:ext uri="{FF2B5EF4-FFF2-40B4-BE49-F238E27FC236}">
              <a16:creationId xmlns:a16="http://schemas.microsoft.com/office/drawing/2014/main" id="{00000000-0008-0000-0300-0000FF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88" name="TextBox 1">
          <a:extLst>
            <a:ext uri="{FF2B5EF4-FFF2-40B4-BE49-F238E27FC236}">
              <a16:creationId xmlns:a16="http://schemas.microsoft.com/office/drawing/2014/main" id="{00000000-0008-0000-0300-00000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89" name="TextBox 1">
          <a:extLst>
            <a:ext uri="{FF2B5EF4-FFF2-40B4-BE49-F238E27FC236}">
              <a16:creationId xmlns:a16="http://schemas.microsoft.com/office/drawing/2014/main" id="{00000000-0008-0000-0300-00000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90" name="TextBox 1">
          <a:extLst>
            <a:ext uri="{FF2B5EF4-FFF2-40B4-BE49-F238E27FC236}">
              <a16:creationId xmlns:a16="http://schemas.microsoft.com/office/drawing/2014/main" id="{00000000-0008-0000-0300-00000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91" name="TextBox 1">
          <a:extLst>
            <a:ext uri="{FF2B5EF4-FFF2-40B4-BE49-F238E27FC236}">
              <a16:creationId xmlns:a16="http://schemas.microsoft.com/office/drawing/2014/main" id="{00000000-0008-0000-0300-00000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92" name="TextBox 1">
          <a:extLst>
            <a:ext uri="{FF2B5EF4-FFF2-40B4-BE49-F238E27FC236}">
              <a16:creationId xmlns:a16="http://schemas.microsoft.com/office/drawing/2014/main" id="{00000000-0008-0000-0300-00000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93" name="TextBox 1">
          <a:extLst>
            <a:ext uri="{FF2B5EF4-FFF2-40B4-BE49-F238E27FC236}">
              <a16:creationId xmlns:a16="http://schemas.microsoft.com/office/drawing/2014/main" id="{00000000-0008-0000-0300-00000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94" name="TextBox 1">
          <a:extLst>
            <a:ext uri="{FF2B5EF4-FFF2-40B4-BE49-F238E27FC236}">
              <a16:creationId xmlns:a16="http://schemas.microsoft.com/office/drawing/2014/main" id="{00000000-0008-0000-0300-00000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95" name="TextBox 1">
          <a:extLst>
            <a:ext uri="{FF2B5EF4-FFF2-40B4-BE49-F238E27FC236}">
              <a16:creationId xmlns:a16="http://schemas.microsoft.com/office/drawing/2014/main" id="{00000000-0008-0000-0300-00000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96" name="TextBox 1">
          <a:extLst>
            <a:ext uri="{FF2B5EF4-FFF2-40B4-BE49-F238E27FC236}">
              <a16:creationId xmlns:a16="http://schemas.microsoft.com/office/drawing/2014/main" id="{00000000-0008-0000-0300-00000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97" name="TextBox 1">
          <a:extLst>
            <a:ext uri="{FF2B5EF4-FFF2-40B4-BE49-F238E27FC236}">
              <a16:creationId xmlns:a16="http://schemas.microsoft.com/office/drawing/2014/main" id="{00000000-0008-0000-0300-00000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98" name="TextBox 1">
          <a:extLst>
            <a:ext uri="{FF2B5EF4-FFF2-40B4-BE49-F238E27FC236}">
              <a16:creationId xmlns:a16="http://schemas.microsoft.com/office/drawing/2014/main" id="{00000000-0008-0000-0300-00000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299" name="TextBox 1">
          <a:extLst>
            <a:ext uri="{FF2B5EF4-FFF2-40B4-BE49-F238E27FC236}">
              <a16:creationId xmlns:a16="http://schemas.microsoft.com/office/drawing/2014/main" id="{00000000-0008-0000-0300-00000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00" name="TextBox 1">
          <a:extLst>
            <a:ext uri="{FF2B5EF4-FFF2-40B4-BE49-F238E27FC236}">
              <a16:creationId xmlns:a16="http://schemas.microsoft.com/office/drawing/2014/main" id="{00000000-0008-0000-0300-00000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01" name="TextBox 1">
          <a:extLst>
            <a:ext uri="{FF2B5EF4-FFF2-40B4-BE49-F238E27FC236}">
              <a16:creationId xmlns:a16="http://schemas.microsoft.com/office/drawing/2014/main" id="{00000000-0008-0000-0300-00000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02" name="TextBox 1">
          <a:extLst>
            <a:ext uri="{FF2B5EF4-FFF2-40B4-BE49-F238E27FC236}">
              <a16:creationId xmlns:a16="http://schemas.microsoft.com/office/drawing/2014/main" id="{00000000-0008-0000-0300-00000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03" name="TextBox 11">
          <a:extLst>
            <a:ext uri="{FF2B5EF4-FFF2-40B4-BE49-F238E27FC236}">
              <a16:creationId xmlns:a16="http://schemas.microsoft.com/office/drawing/2014/main" id="{00000000-0008-0000-0300-00000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04" name="TextBox 1">
          <a:extLst>
            <a:ext uri="{FF2B5EF4-FFF2-40B4-BE49-F238E27FC236}">
              <a16:creationId xmlns:a16="http://schemas.microsoft.com/office/drawing/2014/main" id="{00000000-0008-0000-0300-00001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05" name="TextBox 1">
          <a:extLst>
            <a:ext uri="{FF2B5EF4-FFF2-40B4-BE49-F238E27FC236}">
              <a16:creationId xmlns:a16="http://schemas.microsoft.com/office/drawing/2014/main" id="{00000000-0008-0000-0300-00001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06" name="TextBox 1">
          <a:extLst>
            <a:ext uri="{FF2B5EF4-FFF2-40B4-BE49-F238E27FC236}">
              <a16:creationId xmlns:a16="http://schemas.microsoft.com/office/drawing/2014/main" id="{00000000-0008-0000-0300-00001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07" name="TextBox 1">
          <a:extLst>
            <a:ext uri="{FF2B5EF4-FFF2-40B4-BE49-F238E27FC236}">
              <a16:creationId xmlns:a16="http://schemas.microsoft.com/office/drawing/2014/main" id="{00000000-0008-0000-0300-00001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08" name="TextBox 1">
          <a:extLst>
            <a:ext uri="{FF2B5EF4-FFF2-40B4-BE49-F238E27FC236}">
              <a16:creationId xmlns:a16="http://schemas.microsoft.com/office/drawing/2014/main" id="{00000000-0008-0000-0300-00001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09" name="TextBox 1">
          <a:extLst>
            <a:ext uri="{FF2B5EF4-FFF2-40B4-BE49-F238E27FC236}">
              <a16:creationId xmlns:a16="http://schemas.microsoft.com/office/drawing/2014/main" id="{00000000-0008-0000-0300-00001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10" name="TextBox 1">
          <a:extLst>
            <a:ext uri="{FF2B5EF4-FFF2-40B4-BE49-F238E27FC236}">
              <a16:creationId xmlns:a16="http://schemas.microsoft.com/office/drawing/2014/main" id="{00000000-0008-0000-0300-00001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11" name="TextBox 1">
          <a:extLst>
            <a:ext uri="{FF2B5EF4-FFF2-40B4-BE49-F238E27FC236}">
              <a16:creationId xmlns:a16="http://schemas.microsoft.com/office/drawing/2014/main" id="{00000000-0008-0000-0300-00001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12" name="TextBox 1">
          <a:extLst>
            <a:ext uri="{FF2B5EF4-FFF2-40B4-BE49-F238E27FC236}">
              <a16:creationId xmlns:a16="http://schemas.microsoft.com/office/drawing/2014/main" id="{00000000-0008-0000-0300-00001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13" name="TextBox 1">
          <a:extLst>
            <a:ext uri="{FF2B5EF4-FFF2-40B4-BE49-F238E27FC236}">
              <a16:creationId xmlns:a16="http://schemas.microsoft.com/office/drawing/2014/main" id="{00000000-0008-0000-0300-00001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14" name="TextBox 1">
          <a:extLst>
            <a:ext uri="{FF2B5EF4-FFF2-40B4-BE49-F238E27FC236}">
              <a16:creationId xmlns:a16="http://schemas.microsoft.com/office/drawing/2014/main" id="{00000000-0008-0000-0300-00001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15" name="TextBox 1">
          <a:extLst>
            <a:ext uri="{FF2B5EF4-FFF2-40B4-BE49-F238E27FC236}">
              <a16:creationId xmlns:a16="http://schemas.microsoft.com/office/drawing/2014/main" id="{00000000-0008-0000-0300-00001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16" name="TextBox 1">
          <a:extLst>
            <a:ext uri="{FF2B5EF4-FFF2-40B4-BE49-F238E27FC236}">
              <a16:creationId xmlns:a16="http://schemas.microsoft.com/office/drawing/2014/main" id="{00000000-0008-0000-0300-00001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17" name="TextBox 1">
          <a:extLst>
            <a:ext uri="{FF2B5EF4-FFF2-40B4-BE49-F238E27FC236}">
              <a16:creationId xmlns:a16="http://schemas.microsoft.com/office/drawing/2014/main" id="{00000000-0008-0000-0300-00001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18" name="TextBox 1">
          <a:extLst>
            <a:ext uri="{FF2B5EF4-FFF2-40B4-BE49-F238E27FC236}">
              <a16:creationId xmlns:a16="http://schemas.microsoft.com/office/drawing/2014/main" id="{00000000-0008-0000-0300-00001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19" name="TextBox 1">
          <a:extLst>
            <a:ext uri="{FF2B5EF4-FFF2-40B4-BE49-F238E27FC236}">
              <a16:creationId xmlns:a16="http://schemas.microsoft.com/office/drawing/2014/main" id="{00000000-0008-0000-0300-00001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20" name="TextBox 1">
          <a:extLst>
            <a:ext uri="{FF2B5EF4-FFF2-40B4-BE49-F238E27FC236}">
              <a16:creationId xmlns:a16="http://schemas.microsoft.com/office/drawing/2014/main" id="{00000000-0008-0000-0300-00002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21" name="TextBox 1">
          <a:extLst>
            <a:ext uri="{FF2B5EF4-FFF2-40B4-BE49-F238E27FC236}">
              <a16:creationId xmlns:a16="http://schemas.microsoft.com/office/drawing/2014/main" id="{00000000-0008-0000-0300-00002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22" name="TextBox 11">
          <a:extLst>
            <a:ext uri="{FF2B5EF4-FFF2-40B4-BE49-F238E27FC236}">
              <a16:creationId xmlns:a16="http://schemas.microsoft.com/office/drawing/2014/main" id="{00000000-0008-0000-0300-00002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23" name="TextBox 1">
          <a:extLst>
            <a:ext uri="{FF2B5EF4-FFF2-40B4-BE49-F238E27FC236}">
              <a16:creationId xmlns:a16="http://schemas.microsoft.com/office/drawing/2014/main" id="{00000000-0008-0000-0300-00002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24" name="TextBox 1">
          <a:extLst>
            <a:ext uri="{FF2B5EF4-FFF2-40B4-BE49-F238E27FC236}">
              <a16:creationId xmlns:a16="http://schemas.microsoft.com/office/drawing/2014/main" id="{00000000-0008-0000-0300-00002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25" name="TextBox 1">
          <a:extLst>
            <a:ext uri="{FF2B5EF4-FFF2-40B4-BE49-F238E27FC236}">
              <a16:creationId xmlns:a16="http://schemas.microsoft.com/office/drawing/2014/main" id="{00000000-0008-0000-0300-00002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26" name="TextBox 1">
          <a:extLst>
            <a:ext uri="{FF2B5EF4-FFF2-40B4-BE49-F238E27FC236}">
              <a16:creationId xmlns:a16="http://schemas.microsoft.com/office/drawing/2014/main" id="{00000000-0008-0000-0300-00002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27" name="TextBox 1">
          <a:extLst>
            <a:ext uri="{FF2B5EF4-FFF2-40B4-BE49-F238E27FC236}">
              <a16:creationId xmlns:a16="http://schemas.microsoft.com/office/drawing/2014/main" id="{00000000-0008-0000-0300-00002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28" name="TextBox 1">
          <a:extLst>
            <a:ext uri="{FF2B5EF4-FFF2-40B4-BE49-F238E27FC236}">
              <a16:creationId xmlns:a16="http://schemas.microsoft.com/office/drawing/2014/main" id="{00000000-0008-0000-0300-00002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29" name="TextBox 1">
          <a:extLst>
            <a:ext uri="{FF2B5EF4-FFF2-40B4-BE49-F238E27FC236}">
              <a16:creationId xmlns:a16="http://schemas.microsoft.com/office/drawing/2014/main" id="{00000000-0008-0000-0300-00002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30" name="TextBox 1">
          <a:extLst>
            <a:ext uri="{FF2B5EF4-FFF2-40B4-BE49-F238E27FC236}">
              <a16:creationId xmlns:a16="http://schemas.microsoft.com/office/drawing/2014/main" id="{00000000-0008-0000-0300-00002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31" name="TextBox 1">
          <a:extLst>
            <a:ext uri="{FF2B5EF4-FFF2-40B4-BE49-F238E27FC236}">
              <a16:creationId xmlns:a16="http://schemas.microsoft.com/office/drawing/2014/main" id="{00000000-0008-0000-0300-00002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32" name="TextBox 1">
          <a:extLst>
            <a:ext uri="{FF2B5EF4-FFF2-40B4-BE49-F238E27FC236}">
              <a16:creationId xmlns:a16="http://schemas.microsoft.com/office/drawing/2014/main" id="{00000000-0008-0000-0300-00002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33" name="TextBox 1">
          <a:extLst>
            <a:ext uri="{FF2B5EF4-FFF2-40B4-BE49-F238E27FC236}">
              <a16:creationId xmlns:a16="http://schemas.microsoft.com/office/drawing/2014/main" id="{00000000-0008-0000-0300-00002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34" name="TextBox 1">
          <a:extLst>
            <a:ext uri="{FF2B5EF4-FFF2-40B4-BE49-F238E27FC236}">
              <a16:creationId xmlns:a16="http://schemas.microsoft.com/office/drawing/2014/main" id="{00000000-0008-0000-0300-00002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35" name="TextBox 1">
          <a:extLst>
            <a:ext uri="{FF2B5EF4-FFF2-40B4-BE49-F238E27FC236}">
              <a16:creationId xmlns:a16="http://schemas.microsoft.com/office/drawing/2014/main" id="{00000000-0008-0000-0300-00002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36" name="TextBox 1">
          <a:extLst>
            <a:ext uri="{FF2B5EF4-FFF2-40B4-BE49-F238E27FC236}">
              <a16:creationId xmlns:a16="http://schemas.microsoft.com/office/drawing/2014/main" id="{00000000-0008-0000-0300-00003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37" name="TextBox 1">
          <a:extLst>
            <a:ext uri="{FF2B5EF4-FFF2-40B4-BE49-F238E27FC236}">
              <a16:creationId xmlns:a16="http://schemas.microsoft.com/office/drawing/2014/main" id="{00000000-0008-0000-0300-00003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38" name="TextBox 1">
          <a:extLst>
            <a:ext uri="{FF2B5EF4-FFF2-40B4-BE49-F238E27FC236}">
              <a16:creationId xmlns:a16="http://schemas.microsoft.com/office/drawing/2014/main" id="{00000000-0008-0000-0300-00003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39" name="TextBox 1">
          <a:extLst>
            <a:ext uri="{FF2B5EF4-FFF2-40B4-BE49-F238E27FC236}">
              <a16:creationId xmlns:a16="http://schemas.microsoft.com/office/drawing/2014/main" id="{00000000-0008-0000-0300-00003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40" name="TextBox 1">
          <a:extLst>
            <a:ext uri="{FF2B5EF4-FFF2-40B4-BE49-F238E27FC236}">
              <a16:creationId xmlns:a16="http://schemas.microsoft.com/office/drawing/2014/main" id="{00000000-0008-0000-0300-00003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41" name="TextBox 1">
          <a:extLst>
            <a:ext uri="{FF2B5EF4-FFF2-40B4-BE49-F238E27FC236}">
              <a16:creationId xmlns:a16="http://schemas.microsoft.com/office/drawing/2014/main" id="{00000000-0008-0000-0300-00003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42" name="TextBox 11">
          <a:extLst>
            <a:ext uri="{FF2B5EF4-FFF2-40B4-BE49-F238E27FC236}">
              <a16:creationId xmlns:a16="http://schemas.microsoft.com/office/drawing/2014/main" id="{00000000-0008-0000-0300-00003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43" name="TextBox 1">
          <a:extLst>
            <a:ext uri="{FF2B5EF4-FFF2-40B4-BE49-F238E27FC236}">
              <a16:creationId xmlns:a16="http://schemas.microsoft.com/office/drawing/2014/main" id="{00000000-0008-0000-0300-00003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44" name="TextBox 1">
          <a:extLst>
            <a:ext uri="{FF2B5EF4-FFF2-40B4-BE49-F238E27FC236}">
              <a16:creationId xmlns:a16="http://schemas.microsoft.com/office/drawing/2014/main" id="{00000000-0008-0000-0300-00003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45" name="TextBox 1">
          <a:extLst>
            <a:ext uri="{FF2B5EF4-FFF2-40B4-BE49-F238E27FC236}">
              <a16:creationId xmlns:a16="http://schemas.microsoft.com/office/drawing/2014/main" id="{00000000-0008-0000-0300-00003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46" name="TextBox 1">
          <a:extLst>
            <a:ext uri="{FF2B5EF4-FFF2-40B4-BE49-F238E27FC236}">
              <a16:creationId xmlns:a16="http://schemas.microsoft.com/office/drawing/2014/main" id="{00000000-0008-0000-0300-00003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47" name="TextBox 1">
          <a:extLst>
            <a:ext uri="{FF2B5EF4-FFF2-40B4-BE49-F238E27FC236}">
              <a16:creationId xmlns:a16="http://schemas.microsoft.com/office/drawing/2014/main" id="{00000000-0008-0000-0300-00003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48" name="TextBox 1">
          <a:extLst>
            <a:ext uri="{FF2B5EF4-FFF2-40B4-BE49-F238E27FC236}">
              <a16:creationId xmlns:a16="http://schemas.microsoft.com/office/drawing/2014/main" id="{00000000-0008-0000-0300-00003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49" name="TextBox 1">
          <a:extLst>
            <a:ext uri="{FF2B5EF4-FFF2-40B4-BE49-F238E27FC236}">
              <a16:creationId xmlns:a16="http://schemas.microsoft.com/office/drawing/2014/main" id="{00000000-0008-0000-0300-00003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50" name="TextBox 1">
          <a:extLst>
            <a:ext uri="{FF2B5EF4-FFF2-40B4-BE49-F238E27FC236}">
              <a16:creationId xmlns:a16="http://schemas.microsoft.com/office/drawing/2014/main" id="{00000000-0008-0000-0300-00003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51" name="TextBox 1">
          <a:extLst>
            <a:ext uri="{FF2B5EF4-FFF2-40B4-BE49-F238E27FC236}">
              <a16:creationId xmlns:a16="http://schemas.microsoft.com/office/drawing/2014/main" id="{00000000-0008-0000-0300-00003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52" name="TextBox 1">
          <a:extLst>
            <a:ext uri="{FF2B5EF4-FFF2-40B4-BE49-F238E27FC236}">
              <a16:creationId xmlns:a16="http://schemas.microsoft.com/office/drawing/2014/main" id="{00000000-0008-0000-0300-00004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53" name="TextBox 1">
          <a:extLst>
            <a:ext uri="{FF2B5EF4-FFF2-40B4-BE49-F238E27FC236}">
              <a16:creationId xmlns:a16="http://schemas.microsoft.com/office/drawing/2014/main" id="{00000000-0008-0000-0300-00004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54" name="TextBox 1">
          <a:extLst>
            <a:ext uri="{FF2B5EF4-FFF2-40B4-BE49-F238E27FC236}">
              <a16:creationId xmlns:a16="http://schemas.microsoft.com/office/drawing/2014/main" id="{00000000-0008-0000-0300-00004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55" name="TextBox 1">
          <a:extLst>
            <a:ext uri="{FF2B5EF4-FFF2-40B4-BE49-F238E27FC236}">
              <a16:creationId xmlns:a16="http://schemas.microsoft.com/office/drawing/2014/main" id="{00000000-0008-0000-0300-00004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56" name="TextBox 1">
          <a:extLst>
            <a:ext uri="{FF2B5EF4-FFF2-40B4-BE49-F238E27FC236}">
              <a16:creationId xmlns:a16="http://schemas.microsoft.com/office/drawing/2014/main" id="{00000000-0008-0000-0300-00004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57" name="TextBox 1">
          <a:extLst>
            <a:ext uri="{FF2B5EF4-FFF2-40B4-BE49-F238E27FC236}">
              <a16:creationId xmlns:a16="http://schemas.microsoft.com/office/drawing/2014/main" id="{00000000-0008-0000-0300-00004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58" name="TextBox 1">
          <a:extLst>
            <a:ext uri="{FF2B5EF4-FFF2-40B4-BE49-F238E27FC236}">
              <a16:creationId xmlns:a16="http://schemas.microsoft.com/office/drawing/2014/main" id="{00000000-0008-0000-0300-00004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59" name="TextBox 1">
          <a:extLst>
            <a:ext uri="{FF2B5EF4-FFF2-40B4-BE49-F238E27FC236}">
              <a16:creationId xmlns:a16="http://schemas.microsoft.com/office/drawing/2014/main" id="{00000000-0008-0000-0300-00004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60" name="TextBox 1">
          <a:extLst>
            <a:ext uri="{FF2B5EF4-FFF2-40B4-BE49-F238E27FC236}">
              <a16:creationId xmlns:a16="http://schemas.microsoft.com/office/drawing/2014/main" id="{00000000-0008-0000-0300-00004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61" name="TextBox 1">
          <a:extLst>
            <a:ext uri="{FF2B5EF4-FFF2-40B4-BE49-F238E27FC236}">
              <a16:creationId xmlns:a16="http://schemas.microsoft.com/office/drawing/2014/main" id="{00000000-0008-0000-0300-00004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62" name="TextBox 11">
          <a:extLst>
            <a:ext uri="{FF2B5EF4-FFF2-40B4-BE49-F238E27FC236}">
              <a16:creationId xmlns:a16="http://schemas.microsoft.com/office/drawing/2014/main" id="{00000000-0008-0000-0300-00004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63" name="TextBox 1">
          <a:extLst>
            <a:ext uri="{FF2B5EF4-FFF2-40B4-BE49-F238E27FC236}">
              <a16:creationId xmlns:a16="http://schemas.microsoft.com/office/drawing/2014/main" id="{00000000-0008-0000-0300-00004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64" name="TextBox 1">
          <a:extLst>
            <a:ext uri="{FF2B5EF4-FFF2-40B4-BE49-F238E27FC236}">
              <a16:creationId xmlns:a16="http://schemas.microsoft.com/office/drawing/2014/main" id="{00000000-0008-0000-0300-00004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65" name="TextBox 1">
          <a:extLst>
            <a:ext uri="{FF2B5EF4-FFF2-40B4-BE49-F238E27FC236}">
              <a16:creationId xmlns:a16="http://schemas.microsoft.com/office/drawing/2014/main" id="{00000000-0008-0000-0300-00004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66" name="TextBox 1">
          <a:extLst>
            <a:ext uri="{FF2B5EF4-FFF2-40B4-BE49-F238E27FC236}">
              <a16:creationId xmlns:a16="http://schemas.microsoft.com/office/drawing/2014/main" id="{00000000-0008-0000-0300-00004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67" name="TextBox 1">
          <a:extLst>
            <a:ext uri="{FF2B5EF4-FFF2-40B4-BE49-F238E27FC236}">
              <a16:creationId xmlns:a16="http://schemas.microsoft.com/office/drawing/2014/main" id="{00000000-0008-0000-0300-00004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68" name="TextBox 1">
          <a:extLst>
            <a:ext uri="{FF2B5EF4-FFF2-40B4-BE49-F238E27FC236}">
              <a16:creationId xmlns:a16="http://schemas.microsoft.com/office/drawing/2014/main" id="{00000000-0008-0000-0300-00005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69" name="TextBox 1">
          <a:extLst>
            <a:ext uri="{FF2B5EF4-FFF2-40B4-BE49-F238E27FC236}">
              <a16:creationId xmlns:a16="http://schemas.microsoft.com/office/drawing/2014/main" id="{00000000-0008-0000-0300-00005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70" name="TextBox 1">
          <a:extLst>
            <a:ext uri="{FF2B5EF4-FFF2-40B4-BE49-F238E27FC236}">
              <a16:creationId xmlns:a16="http://schemas.microsoft.com/office/drawing/2014/main" id="{00000000-0008-0000-0300-00005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71" name="TextBox 1">
          <a:extLst>
            <a:ext uri="{FF2B5EF4-FFF2-40B4-BE49-F238E27FC236}">
              <a16:creationId xmlns:a16="http://schemas.microsoft.com/office/drawing/2014/main" id="{00000000-0008-0000-0300-00005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72" name="TextBox 1">
          <a:extLst>
            <a:ext uri="{FF2B5EF4-FFF2-40B4-BE49-F238E27FC236}">
              <a16:creationId xmlns:a16="http://schemas.microsoft.com/office/drawing/2014/main" id="{00000000-0008-0000-0300-00005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73" name="TextBox 1">
          <a:extLst>
            <a:ext uri="{FF2B5EF4-FFF2-40B4-BE49-F238E27FC236}">
              <a16:creationId xmlns:a16="http://schemas.microsoft.com/office/drawing/2014/main" id="{00000000-0008-0000-0300-00005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74" name="TextBox 1">
          <a:extLst>
            <a:ext uri="{FF2B5EF4-FFF2-40B4-BE49-F238E27FC236}">
              <a16:creationId xmlns:a16="http://schemas.microsoft.com/office/drawing/2014/main" id="{00000000-0008-0000-0300-00005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75" name="TextBox 1">
          <a:extLst>
            <a:ext uri="{FF2B5EF4-FFF2-40B4-BE49-F238E27FC236}">
              <a16:creationId xmlns:a16="http://schemas.microsoft.com/office/drawing/2014/main" id="{00000000-0008-0000-0300-00005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76" name="TextBox 1">
          <a:extLst>
            <a:ext uri="{FF2B5EF4-FFF2-40B4-BE49-F238E27FC236}">
              <a16:creationId xmlns:a16="http://schemas.microsoft.com/office/drawing/2014/main" id="{00000000-0008-0000-0300-00005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77" name="TextBox 1">
          <a:extLst>
            <a:ext uri="{FF2B5EF4-FFF2-40B4-BE49-F238E27FC236}">
              <a16:creationId xmlns:a16="http://schemas.microsoft.com/office/drawing/2014/main" id="{00000000-0008-0000-0300-00005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78" name="TextBox 1">
          <a:extLst>
            <a:ext uri="{FF2B5EF4-FFF2-40B4-BE49-F238E27FC236}">
              <a16:creationId xmlns:a16="http://schemas.microsoft.com/office/drawing/2014/main" id="{00000000-0008-0000-0300-00005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79" name="TextBox 1">
          <a:extLst>
            <a:ext uri="{FF2B5EF4-FFF2-40B4-BE49-F238E27FC236}">
              <a16:creationId xmlns:a16="http://schemas.microsoft.com/office/drawing/2014/main" id="{00000000-0008-0000-0300-00005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80" name="TextBox 1">
          <a:extLst>
            <a:ext uri="{FF2B5EF4-FFF2-40B4-BE49-F238E27FC236}">
              <a16:creationId xmlns:a16="http://schemas.microsoft.com/office/drawing/2014/main" id="{00000000-0008-0000-0300-00005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81" name="TextBox 11">
          <a:extLst>
            <a:ext uri="{FF2B5EF4-FFF2-40B4-BE49-F238E27FC236}">
              <a16:creationId xmlns:a16="http://schemas.microsoft.com/office/drawing/2014/main" id="{00000000-0008-0000-0300-00005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82" name="TextBox 1">
          <a:extLst>
            <a:ext uri="{FF2B5EF4-FFF2-40B4-BE49-F238E27FC236}">
              <a16:creationId xmlns:a16="http://schemas.microsoft.com/office/drawing/2014/main" id="{00000000-0008-0000-0300-00005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83" name="TextBox 1">
          <a:extLst>
            <a:ext uri="{FF2B5EF4-FFF2-40B4-BE49-F238E27FC236}">
              <a16:creationId xmlns:a16="http://schemas.microsoft.com/office/drawing/2014/main" id="{00000000-0008-0000-0300-00005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84" name="TextBox 1">
          <a:extLst>
            <a:ext uri="{FF2B5EF4-FFF2-40B4-BE49-F238E27FC236}">
              <a16:creationId xmlns:a16="http://schemas.microsoft.com/office/drawing/2014/main" id="{00000000-0008-0000-0300-00006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85" name="TextBox 1">
          <a:extLst>
            <a:ext uri="{FF2B5EF4-FFF2-40B4-BE49-F238E27FC236}">
              <a16:creationId xmlns:a16="http://schemas.microsoft.com/office/drawing/2014/main" id="{00000000-0008-0000-0300-00006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86" name="TextBox 1">
          <a:extLst>
            <a:ext uri="{FF2B5EF4-FFF2-40B4-BE49-F238E27FC236}">
              <a16:creationId xmlns:a16="http://schemas.microsoft.com/office/drawing/2014/main" id="{00000000-0008-0000-0300-00006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87" name="TextBox 1">
          <a:extLst>
            <a:ext uri="{FF2B5EF4-FFF2-40B4-BE49-F238E27FC236}">
              <a16:creationId xmlns:a16="http://schemas.microsoft.com/office/drawing/2014/main" id="{00000000-0008-0000-0300-00006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88" name="TextBox 1">
          <a:extLst>
            <a:ext uri="{FF2B5EF4-FFF2-40B4-BE49-F238E27FC236}">
              <a16:creationId xmlns:a16="http://schemas.microsoft.com/office/drawing/2014/main" id="{00000000-0008-0000-0300-00006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89" name="TextBox 1">
          <a:extLst>
            <a:ext uri="{FF2B5EF4-FFF2-40B4-BE49-F238E27FC236}">
              <a16:creationId xmlns:a16="http://schemas.microsoft.com/office/drawing/2014/main" id="{00000000-0008-0000-0300-00006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90" name="TextBox 1">
          <a:extLst>
            <a:ext uri="{FF2B5EF4-FFF2-40B4-BE49-F238E27FC236}">
              <a16:creationId xmlns:a16="http://schemas.microsoft.com/office/drawing/2014/main" id="{00000000-0008-0000-0300-00006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91" name="TextBox 1">
          <a:extLst>
            <a:ext uri="{FF2B5EF4-FFF2-40B4-BE49-F238E27FC236}">
              <a16:creationId xmlns:a16="http://schemas.microsoft.com/office/drawing/2014/main" id="{00000000-0008-0000-0300-00006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92" name="TextBox 1">
          <a:extLst>
            <a:ext uri="{FF2B5EF4-FFF2-40B4-BE49-F238E27FC236}">
              <a16:creationId xmlns:a16="http://schemas.microsoft.com/office/drawing/2014/main" id="{00000000-0008-0000-0300-00006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93" name="TextBox 1">
          <a:extLst>
            <a:ext uri="{FF2B5EF4-FFF2-40B4-BE49-F238E27FC236}">
              <a16:creationId xmlns:a16="http://schemas.microsoft.com/office/drawing/2014/main" id="{00000000-0008-0000-0300-00006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94" name="TextBox 1">
          <a:extLst>
            <a:ext uri="{FF2B5EF4-FFF2-40B4-BE49-F238E27FC236}">
              <a16:creationId xmlns:a16="http://schemas.microsoft.com/office/drawing/2014/main" id="{00000000-0008-0000-0300-00006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95" name="TextBox 1">
          <a:extLst>
            <a:ext uri="{FF2B5EF4-FFF2-40B4-BE49-F238E27FC236}">
              <a16:creationId xmlns:a16="http://schemas.microsoft.com/office/drawing/2014/main" id="{00000000-0008-0000-0300-00006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96" name="TextBox 1">
          <a:extLst>
            <a:ext uri="{FF2B5EF4-FFF2-40B4-BE49-F238E27FC236}">
              <a16:creationId xmlns:a16="http://schemas.microsoft.com/office/drawing/2014/main" id="{00000000-0008-0000-0300-00006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97" name="TextBox 1">
          <a:extLst>
            <a:ext uri="{FF2B5EF4-FFF2-40B4-BE49-F238E27FC236}">
              <a16:creationId xmlns:a16="http://schemas.microsoft.com/office/drawing/2014/main" id="{00000000-0008-0000-0300-00006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98" name="TextBox 1">
          <a:extLst>
            <a:ext uri="{FF2B5EF4-FFF2-40B4-BE49-F238E27FC236}">
              <a16:creationId xmlns:a16="http://schemas.microsoft.com/office/drawing/2014/main" id="{00000000-0008-0000-0300-00006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399" name="TextBox 1">
          <a:extLst>
            <a:ext uri="{FF2B5EF4-FFF2-40B4-BE49-F238E27FC236}">
              <a16:creationId xmlns:a16="http://schemas.microsoft.com/office/drawing/2014/main" id="{00000000-0008-0000-0300-00006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00" name="TextBox 11">
          <a:extLst>
            <a:ext uri="{FF2B5EF4-FFF2-40B4-BE49-F238E27FC236}">
              <a16:creationId xmlns:a16="http://schemas.microsoft.com/office/drawing/2014/main" id="{00000000-0008-0000-0300-00007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01" name="TextBox 1">
          <a:extLst>
            <a:ext uri="{FF2B5EF4-FFF2-40B4-BE49-F238E27FC236}">
              <a16:creationId xmlns:a16="http://schemas.microsoft.com/office/drawing/2014/main" id="{00000000-0008-0000-0300-00007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02" name="TextBox 1">
          <a:extLst>
            <a:ext uri="{FF2B5EF4-FFF2-40B4-BE49-F238E27FC236}">
              <a16:creationId xmlns:a16="http://schemas.microsoft.com/office/drawing/2014/main" id="{00000000-0008-0000-0300-00007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03" name="TextBox 1">
          <a:extLst>
            <a:ext uri="{FF2B5EF4-FFF2-40B4-BE49-F238E27FC236}">
              <a16:creationId xmlns:a16="http://schemas.microsoft.com/office/drawing/2014/main" id="{00000000-0008-0000-0300-00007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04" name="TextBox 1">
          <a:extLst>
            <a:ext uri="{FF2B5EF4-FFF2-40B4-BE49-F238E27FC236}">
              <a16:creationId xmlns:a16="http://schemas.microsoft.com/office/drawing/2014/main" id="{00000000-0008-0000-0300-00007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05" name="TextBox 1">
          <a:extLst>
            <a:ext uri="{FF2B5EF4-FFF2-40B4-BE49-F238E27FC236}">
              <a16:creationId xmlns:a16="http://schemas.microsoft.com/office/drawing/2014/main" id="{00000000-0008-0000-0300-00007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06" name="TextBox 1">
          <a:extLst>
            <a:ext uri="{FF2B5EF4-FFF2-40B4-BE49-F238E27FC236}">
              <a16:creationId xmlns:a16="http://schemas.microsoft.com/office/drawing/2014/main" id="{00000000-0008-0000-0300-00007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07" name="TextBox 1">
          <a:extLst>
            <a:ext uri="{FF2B5EF4-FFF2-40B4-BE49-F238E27FC236}">
              <a16:creationId xmlns:a16="http://schemas.microsoft.com/office/drawing/2014/main" id="{00000000-0008-0000-0300-00007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08" name="TextBox 1">
          <a:extLst>
            <a:ext uri="{FF2B5EF4-FFF2-40B4-BE49-F238E27FC236}">
              <a16:creationId xmlns:a16="http://schemas.microsoft.com/office/drawing/2014/main" id="{00000000-0008-0000-0300-00007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09" name="TextBox 1">
          <a:extLst>
            <a:ext uri="{FF2B5EF4-FFF2-40B4-BE49-F238E27FC236}">
              <a16:creationId xmlns:a16="http://schemas.microsoft.com/office/drawing/2014/main" id="{00000000-0008-0000-0300-00007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10" name="TextBox 1">
          <a:extLst>
            <a:ext uri="{FF2B5EF4-FFF2-40B4-BE49-F238E27FC236}">
              <a16:creationId xmlns:a16="http://schemas.microsoft.com/office/drawing/2014/main" id="{00000000-0008-0000-0300-00007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11" name="TextBox 1">
          <a:extLst>
            <a:ext uri="{FF2B5EF4-FFF2-40B4-BE49-F238E27FC236}">
              <a16:creationId xmlns:a16="http://schemas.microsoft.com/office/drawing/2014/main" id="{00000000-0008-0000-0300-00007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12" name="TextBox 1">
          <a:extLst>
            <a:ext uri="{FF2B5EF4-FFF2-40B4-BE49-F238E27FC236}">
              <a16:creationId xmlns:a16="http://schemas.microsoft.com/office/drawing/2014/main" id="{00000000-0008-0000-0300-00007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13" name="TextBox 1">
          <a:extLst>
            <a:ext uri="{FF2B5EF4-FFF2-40B4-BE49-F238E27FC236}">
              <a16:creationId xmlns:a16="http://schemas.microsoft.com/office/drawing/2014/main" id="{00000000-0008-0000-0300-00007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14" name="TextBox 1">
          <a:extLst>
            <a:ext uri="{FF2B5EF4-FFF2-40B4-BE49-F238E27FC236}">
              <a16:creationId xmlns:a16="http://schemas.microsoft.com/office/drawing/2014/main" id="{00000000-0008-0000-0300-00007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15" name="TextBox 1">
          <a:extLst>
            <a:ext uri="{FF2B5EF4-FFF2-40B4-BE49-F238E27FC236}">
              <a16:creationId xmlns:a16="http://schemas.microsoft.com/office/drawing/2014/main" id="{00000000-0008-0000-0300-00007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16" name="TextBox 1">
          <a:extLst>
            <a:ext uri="{FF2B5EF4-FFF2-40B4-BE49-F238E27FC236}">
              <a16:creationId xmlns:a16="http://schemas.microsoft.com/office/drawing/2014/main" id="{00000000-0008-0000-0300-00008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17" name="TextBox 1">
          <a:extLst>
            <a:ext uri="{FF2B5EF4-FFF2-40B4-BE49-F238E27FC236}">
              <a16:creationId xmlns:a16="http://schemas.microsoft.com/office/drawing/2014/main" id="{00000000-0008-0000-0300-00008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18" name="TextBox 1">
          <a:extLst>
            <a:ext uri="{FF2B5EF4-FFF2-40B4-BE49-F238E27FC236}">
              <a16:creationId xmlns:a16="http://schemas.microsoft.com/office/drawing/2014/main" id="{00000000-0008-0000-0300-00008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19" name="TextBox 1">
          <a:extLst>
            <a:ext uri="{FF2B5EF4-FFF2-40B4-BE49-F238E27FC236}">
              <a16:creationId xmlns:a16="http://schemas.microsoft.com/office/drawing/2014/main" id="{00000000-0008-0000-0300-00008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20" name="TextBox 11">
          <a:extLst>
            <a:ext uri="{FF2B5EF4-FFF2-40B4-BE49-F238E27FC236}">
              <a16:creationId xmlns:a16="http://schemas.microsoft.com/office/drawing/2014/main" id="{00000000-0008-0000-0300-00008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21" name="TextBox 1">
          <a:extLst>
            <a:ext uri="{FF2B5EF4-FFF2-40B4-BE49-F238E27FC236}">
              <a16:creationId xmlns:a16="http://schemas.microsoft.com/office/drawing/2014/main" id="{00000000-0008-0000-0300-00008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22" name="TextBox 1">
          <a:extLst>
            <a:ext uri="{FF2B5EF4-FFF2-40B4-BE49-F238E27FC236}">
              <a16:creationId xmlns:a16="http://schemas.microsoft.com/office/drawing/2014/main" id="{00000000-0008-0000-0300-00008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23" name="TextBox 1">
          <a:extLst>
            <a:ext uri="{FF2B5EF4-FFF2-40B4-BE49-F238E27FC236}">
              <a16:creationId xmlns:a16="http://schemas.microsoft.com/office/drawing/2014/main" id="{00000000-0008-0000-0300-00008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24" name="TextBox 1">
          <a:extLst>
            <a:ext uri="{FF2B5EF4-FFF2-40B4-BE49-F238E27FC236}">
              <a16:creationId xmlns:a16="http://schemas.microsoft.com/office/drawing/2014/main" id="{00000000-0008-0000-0300-00008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25" name="TextBox 1">
          <a:extLst>
            <a:ext uri="{FF2B5EF4-FFF2-40B4-BE49-F238E27FC236}">
              <a16:creationId xmlns:a16="http://schemas.microsoft.com/office/drawing/2014/main" id="{00000000-0008-0000-0300-00008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26" name="TextBox 1">
          <a:extLst>
            <a:ext uri="{FF2B5EF4-FFF2-40B4-BE49-F238E27FC236}">
              <a16:creationId xmlns:a16="http://schemas.microsoft.com/office/drawing/2014/main" id="{00000000-0008-0000-0300-00008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27" name="TextBox 1">
          <a:extLst>
            <a:ext uri="{FF2B5EF4-FFF2-40B4-BE49-F238E27FC236}">
              <a16:creationId xmlns:a16="http://schemas.microsoft.com/office/drawing/2014/main" id="{00000000-0008-0000-0300-00008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28" name="TextBox 1">
          <a:extLst>
            <a:ext uri="{FF2B5EF4-FFF2-40B4-BE49-F238E27FC236}">
              <a16:creationId xmlns:a16="http://schemas.microsoft.com/office/drawing/2014/main" id="{00000000-0008-0000-0300-00008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29" name="TextBox 1">
          <a:extLst>
            <a:ext uri="{FF2B5EF4-FFF2-40B4-BE49-F238E27FC236}">
              <a16:creationId xmlns:a16="http://schemas.microsoft.com/office/drawing/2014/main" id="{00000000-0008-0000-0300-00008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30" name="TextBox 1">
          <a:extLst>
            <a:ext uri="{FF2B5EF4-FFF2-40B4-BE49-F238E27FC236}">
              <a16:creationId xmlns:a16="http://schemas.microsoft.com/office/drawing/2014/main" id="{00000000-0008-0000-0300-00008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31" name="TextBox 1">
          <a:extLst>
            <a:ext uri="{FF2B5EF4-FFF2-40B4-BE49-F238E27FC236}">
              <a16:creationId xmlns:a16="http://schemas.microsoft.com/office/drawing/2014/main" id="{00000000-0008-0000-0300-00008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32" name="TextBox 1">
          <a:extLst>
            <a:ext uri="{FF2B5EF4-FFF2-40B4-BE49-F238E27FC236}">
              <a16:creationId xmlns:a16="http://schemas.microsoft.com/office/drawing/2014/main" id="{00000000-0008-0000-0300-00009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33" name="TextBox 1">
          <a:extLst>
            <a:ext uri="{FF2B5EF4-FFF2-40B4-BE49-F238E27FC236}">
              <a16:creationId xmlns:a16="http://schemas.microsoft.com/office/drawing/2014/main" id="{00000000-0008-0000-0300-00009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34" name="TextBox 1">
          <a:extLst>
            <a:ext uri="{FF2B5EF4-FFF2-40B4-BE49-F238E27FC236}">
              <a16:creationId xmlns:a16="http://schemas.microsoft.com/office/drawing/2014/main" id="{00000000-0008-0000-0300-00009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35" name="TextBox 1">
          <a:extLst>
            <a:ext uri="{FF2B5EF4-FFF2-40B4-BE49-F238E27FC236}">
              <a16:creationId xmlns:a16="http://schemas.microsoft.com/office/drawing/2014/main" id="{00000000-0008-0000-0300-00009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36" name="TextBox 1">
          <a:extLst>
            <a:ext uri="{FF2B5EF4-FFF2-40B4-BE49-F238E27FC236}">
              <a16:creationId xmlns:a16="http://schemas.microsoft.com/office/drawing/2014/main" id="{00000000-0008-0000-0300-00009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37" name="TextBox 1">
          <a:extLst>
            <a:ext uri="{FF2B5EF4-FFF2-40B4-BE49-F238E27FC236}">
              <a16:creationId xmlns:a16="http://schemas.microsoft.com/office/drawing/2014/main" id="{00000000-0008-0000-0300-00009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38" name="TextBox 1">
          <a:extLst>
            <a:ext uri="{FF2B5EF4-FFF2-40B4-BE49-F238E27FC236}">
              <a16:creationId xmlns:a16="http://schemas.microsoft.com/office/drawing/2014/main" id="{00000000-0008-0000-0300-00009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39" name="TextBox 1">
          <a:extLst>
            <a:ext uri="{FF2B5EF4-FFF2-40B4-BE49-F238E27FC236}">
              <a16:creationId xmlns:a16="http://schemas.microsoft.com/office/drawing/2014/main" id="{00000000-0008-0000-0300-00009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40" name="TextBox 11">
          <a:extLst>
            <a:ext uri="{FF2B5EF4-FFF2-40B4-BE49-F238E27FC236}">
              <a16:creationId xmlns:a16="http://schemas.microsoft.com/office/drawing/2014/main" id="{00000000-0008-0000-0300-00009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41" name="TextBox 1">
          <a:extLst>
            <a:ext uri="{FF2B5EF4-FFF2-40B4-BE49-F238E27FC236}">
              <a16:creationId xmlns:a16="http://schemas.microsoft.com/office/drawing/2014/main" id="{00000000-0008-0000-0300-00009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42" name="TextBox 1">
          <a:extLst>
            <a:ext uri="{FF2B5EF4-FFF2-40B4-BE49-F238E27FC236}">
              <a16:creationId xmlns:a16="http://schemas.microsoft.com/office/drawing/2014/main" id="{00000000-0008-0000-0300-00009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43" name="TextBox 1">
          <a:extLst>
            <a:ext uri="{FF2B5EF4-FFF2-40B4-BE49-F238E27FC236}">
              <a16:creationId xmlns:a16="http://schemas.microsoft.com/office/drawing/2014/main" id="{00000000-0008-0000-0300-00009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44" name="TextBox 1">
          <a:extLst>
            <a:ext uri="{FF2B5EF4-FFF2-40B4-BE49-F238E27FC236}">
              <a16:creationId xmlns:a16="http://schemas.microsoft.com/office/drawing/2014/main" id="{00000000-0008-0000-0300-00009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45" name="TextBox 1">
          <a:extLst>
            <a:ext uri="{FF2B5EF4-FFF2-40B4-BE49-F238E27FC236}">
              <a16:creationId xmlns:a16="http://schemas.microsoft.com/office/drawing/2014/main" id="{00000000-0008-0000-0300-00009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46" name="TextBox 1">
          <a:extLst>
            <a:ext uri="{FF2B5EF4-FFF2-40B4-BE49-F238E27FC236}">
              <a16:creationId xmlns:a16="http://schemas.microsoft.com/office/drawing/2014/main" id="{00000000-0008-0000-0300-00009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47" name="TextBox 1">
          <a:extLst>
            <a:ext uri="{FF2B5EF4-FFF2-40B4-BE49-F238E27FC236}">
              <a16:creationId xmlns:a16="http://schemas.microsoft.com/office/drawing/2014/main" id="{00000000-0008-0000-0300-00009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48" name="TextBox 1">
          <a:extLst>
            <a:ext uri="{FF2B5EF4-FFF2-40B4-BE49-F238E27FC236}">
              <a16:creationId xmlns:a16="http://schemas.microsoft.com/office/drawing/2014/main" id="{00000000-0008-0000-0300-0000A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49" name="TextBox 1">
          <a:extLst>
            <a:ext uri="{FF2B5EF4-FFF2-40B4-BE49-F238E27FC236}">
              <a16:creationId xmlns:a16="http://schemas.microsoft.com/office/drawing/2014/main" id="{00000000-0008-0000-0300-0000A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50" name="TextBox 1">
          <a:extLst>
            <a:ext uri="{FF2B5EF4-FFF2-40B4-BE49-F238E27FC236}">
              <a16:creationId xmlns:a16="http://schemas.microsoft.com/office/drawing/2014/main" id="{00000000-0008-0000-0300-0000A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51" name="TextBox 1">
          <a:extLst>
            <a:ext uri="{FF2B5EF4-FFF2-40B4-BE49-F238E27FC236}">
              <a16:creationId xmlns:a16="http://schemas.microsoft.com/office/drawing/2014/main" id="{00000000-0008-0000-0300-0000A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52" name="TextBox 1">
          <a:extLst>
            <a:ext uri="{FF2B5EF4-FFF2-40B4-BE49-F238E27FC236}">
              <a16:creationId xmlns:a16="http://schemas.microsoft.com/office/drawing/2014/main" id="{00000000-0008-0000-0300-0000A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53" name="TextBox 1">
          <a:extLst>
            <a:ext uri="{FF2B5EF4-FFF2-40B4-BE49-F238E27FC236}">
              <a16:creationId xmlns:a16="http://schemas.microsoft.com/office/drawing/2014/main" id="{00000000-0008-0000-0300-0000A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54" name="TextBox 1">
          <a:extLst>
            <a:ext uri="{FF2B5EF4-FFF2-40B4-BE49-F238E27FC236}">
              <a16:creationId xmlns:a16="http://schemas.microsoft.com/office/drawing/2014/main" id="{00000000-0008-0000-0300-0000A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55" name="TextBox 1">
          <a:extLst>
            <a:ext uri="{FF2B5EF4-FFF2-40B4-BE49-F238E27FC236}">
              <a16:creationId xmlns:a16="http://schemas.microsoft.com/office/drawing/2014/main" id="{00000000-0008-0000-0300-0000A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56" name="TextBox 1">
          <a:extLst>
            <a:ext uri="{FF2B5EF4-FFF2-40B4-BE49-F238E27FC236}">
              <a16:creationId xmlns:a16="http://schemas.microsoft.com/office/drawing/2014/main" id="{00000000-0008-0000-0300-0000A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57" name="TextBox 1">
          <a:extLst>
            <a:ext uri="{FF2B5EF4-FFF2-40B4-BE49-F238E27FC236}">
              <a16:creationId xmlns:a16="http://schemas.microsoft.com/office/drawing/2014/main" id="{00000000-0008-0000-0300-0000A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58" name="TextBox 1">
          <a:extLst>
            <a:ext uri="{FF2B5EF4-FFF2-40B4-BE49-F238E27FC236}">
              <a16:creationId xmlns:a16="http://schemas.microsoft.com/office/drawing/2014/main" id="{00000000-0008-0000-0300-0000A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59" name="TextBox 11">
          <a:extLst>
            <a:ext uri="{FF2B5EF4-FFF2-40B4-BE49-F238E27FC236}">
              <a16:creationId xmlns:a16="http://schemas.microsoft.com/office/drawing/2014/main" id="{00000000-0008-0000-0300-0000A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60" name="TextBox 1">
          <a:extLst>
            <a:ext uri="{FF2B5EF4-FFF2-40B4-BE49-F238E27FC236}">
              <a16:creationId xmlns:a16="http://schemas.microsoft.com/office/drawing/2014/main" id="{00000000-0008-0000-0300-0000A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61" name="TextBox 1">
          <a:extLst>
            <a:ext uri="{FF2B5EF4-FFF2-40B4-BE49-F238E27FC236}">
              <a16:creationId xmlns:a16="http://schemas.microsoft.com/office/drawing/2014/main" id="{00000000-0008-0000-0300-0000A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62" name="TextBox 1">
          <a:extLst>
            <a:ext uri="{FF2B5EF4-FFF2-40B4-BE49-F238E27FC236}">
              <a16:creationId xmlns:a16="http://schemas.microsoft.com/office/drawing/2014/main" id="{00000000-0008-0000-0300-0000A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63" name="TextBox 1">
          <a:extLst>
            <a:ext uri="{FF2B5EF4-FFF2-40B4-BE49-F238E27FC236}">
              <a16:creationId xmlns:a16="http://schemas.microsoft.com/office/drawing/2014/main" id="{00000000-0008-0000-0300-0000A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64" name="TextBox 1">
          <a:extLst>
            <a:ext uri="{FF2B5EF4-FFF2-40B4-BE49-F238E27FC236}">
              <a16:creationId xmlns:a16="http://schemas.microsoft.com/office/drawing/2014/main" id="{00000000-0008-0000-0300-0000B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65" name="TextBox 1">
          <a:extLst>
            <a:ext uri="{FF2B5EF4-FFF2-40B4-BE49-F238E27FC236}">
              <a16:creationId xmlns:a16="http://schemas.microsoft.com/office/drawing/2014/main" id="{00000000-0008-0000-0300-0000B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66" name="TextBox 1">
          <a:extLst>
            <a:ext uri="{FF2B5EF4-FFF2-40B4-BE49-F238E27FC236}">
              <a16:creationId xmlns:a16="http://schemas.microsoft.com/office/drawing/2014/main" id="{00000000-0008-0000-0300-0000B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67" name="TextBox 1">
          <a:extLst>
            <a:ext uri="{FF2B5EF4-FFF2-40B4-BE49-F238E27FC236}">
              <a16:creationId xmlns:a16="http://schemas.microsoft.com/office/drawing/2014/main" id="{00000000-0008-0000-0300-0000B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68" name="TextBox 1">
          <a:extLst>
            <a:ext uri="{FF2B5EF4-FFF2-40B4-BE49-F238E27FC236}">
              <a16:creationId xmlns:a16="http://schemas.microsoft.com/office/drawing/2014/main" id="{00000000-0008-0000-0300-0000B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69" name="TextBox 1">
          <a:extLst>
            <a:ext uri="{FF2B5EF4-FFF2-40B4-BE49-F238E27FC236}">
              <a16:creationId xmlns:a16="http://schemas.microsoft.com/office/drawing/2014/main" id="{00000000-0008-0000-0300-0000B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70" name="TextBox 1">
          <a:extLst>
            <a:ext uri="{FF2B5EF4-FFF2-40B4-BE49-F238E27FC236}">
              <a16:creationId xmlns:a16="http://schemas.microsoft.com/office/drawing/2014/main" id="{00000000-0008-0000-0300-0000B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71" name="TextBox 1">
          <a:extLst>
            <a:ext uri="{FF2B5EF4-FFF2-40B4-BE49-F238E27FC236}">
              <a16:creationId xmlns:a16="http://schemas.microsoft.com/office/drawing/2014/main" id="{00000000-0008-0000-0300-0000B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72" name="TextBox 1">
          <a:extLst>
            <a:ext uri="{FF2B5EF4-FFF2-40B4-BE49-F238E27FC236}">
              <a16:creationId xmlns:a16="http://schemas.microsoft.com/office/drawing/2014/main" id="{00000000-0008-0000-0300-0000B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73" name="TextBox 1">
          <a:extLst>
            <a:ext uri="{FF2B5EF4-FFF2-40B4-BE49-F238E27FC236}">
              <a16:creationId xmlns:a16="http://schemas.microsoft.com/office/drawing/2014/main" id="{00000000-0008-0000-0300-0000B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74" name="TextBox 1">
          <a:extLst>
            <a:ext uri="{FF2B5EF4-FFF2-40B4-BE49-F238E27FC236}">
              <a16:creationId xmlns:a16="http://schemas.microsoft.com/office/drawing/2014/main" id="{00000000-0008-0000-0300-0000B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75" name="TextBox 1">
          <a:extLst>
            <a:ext uri="{FF2B5EF4-FFF2-40B4-BE49-F238E27FC236}">
              <a16:creationId xmlns:a16="http://schemas.microsoft.com/office/drawing/2014/main" id="{00000000-0008-0000-0300-0000B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76" name="TextBox 1">
          <a:extLst>
            <a:ext uri="{FF2B5EF4-FFF2-40B4-BE49-F238E27FC236}">
              <a16:creationId xmlns:a16="http://schemas.microsoft.com/office/drawing/2014/main" id="{00000000-0008-0000-0300-0000B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77" name="TextBox 1">
          <a:extLst>
            <a:ext uri="{FF2B5EF4-FFF2-40B4-BE49-F238E27FC236}">
              <a16:creationId xmlns:a16="http://schemas.microsoft.com/office/drawing/2014/main" id="{00000000-0008-0000-0300-0000B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78" name="TextBox 11">
          <a:extLst>
            <a:ext uri="{FF2B5EF4-FFF2-40B4-BE49-F238E27FC236}">
              <a16:creationId xmlns:a16="http://schemas.microsoft.com/office/drawing/2014/main" id="{00000000-0008-0000-0300-0000B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79" name="TextBox 1">
          <a:extLst>
            <a:ext uri="{FF2B5EF4-FFF2-40B4-BE49-F238E27FC236}">
              <a16:creationId xmlns:a16="http://schemas.microsoft.com/office/drawing/2014/main" id="{00000000-0008-0000-0300-0000B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80" name="TextBox 1">
          <a:extLst>
            <a:ext uri="{FF2B5EF4-FFF2-40B4-BE49-F238E27FC236}">
              <a16:creationId xmlns:a16="http://schemas.microsoft.com/office/drawing/2014/main" id="{00000000-0008-0000-0300-0000C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81" name="TextBox 1">
          <a:extLst>
            <a:ext uri="{FF2B5EF4-FFF2-40B4-BE49-F238E27FC236}">
              <a16:creationId xmlns:a16="http://schemas.microsoft.com/office/drawing/2014/main" id="{00000000-0008-0000-0300-0000C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82" name="TextBox 1">
          <a:extLst>
            <a:ext uri="{FF2B5EF4-FFF2-40B4-BE49-F238E27FC236}">
              <a16:creationId xmlns:a16="http://schemas.microsoft.com/office/drawing/2014/main" id="{00000000-0008-0000-0300-0000C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83" name="TextBox 1">
          <a:extLst>
            <a:ext uri="{FF2B5EF4-FFF2-40B4-BE49-F238E27FC236}">
              <a16:creationId xmlns:a16="http://schemas.microsoft.com/office/drawing/2014/main" id="{00000000-0008-0000-0300-0000C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84" name="TextBox 1">
          <a:extLst>
            <a:ext uri="{FF2B5EF4-FFF2-40B4-BE49-F238E27FC236}">
              <a16:creationId xmlns:a16="http://schemas.microsoft.com/office/drawing/2014/main" id="{00000000-0008-0000-0300-0000C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85" name="TextBox 1">
          <a:extLst>
            <a:ext uri="{FF2B5EF4-FFF2-40B4-BE49-F238E27FC236}">
              <a16:creationId xmlns:a16="http://schemas.microsoft.com/office/drawing/2014/main" id="{00000000-0008-0000-0300-0000C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86" name="TextBox 1">
          <a:extLst>
            <a:ext uri="{FF2B5EF4-FFF2-40B4-BE49-F238E27FC236}">
              <a16:creationId xmlns:a16="http://schemas.microsoft.com/office/drawing/2014/main" id="{00000000-0008-0000-0300-0000C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87" name="TextBox 1">
          <a:extLst>
            <a:ext uri="{FF2B5EF4-FFF2-40B4-BE49-F238E27FC236}">
              <a16:creationId xmlns:a16="http://schemas.microsoft.com/office/drawing/2014/main" id="{00000000-0008-0000-0300-0000C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88" name="TextBox 1">
          <a:extLst>
            <a:ext uri="{FF2B5EF4-FFF2-40B4-BE49-F238E27FC236}">
              <a16:creationId xmlns:a16="http://schemas.microsoft.com/office/drawing/2014/main" id="{00000000-0008-0000-0300-0000C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89" name="TextBox 1">
          <a:extLst>
            <a:ext uri="{FF2B5EF4-FFF2-40B4-BE49-F238E27FC236}">
              <a16:creationId xmlns:a16="http://schemas.microsoft.com/office/drawing/2014/main" id="{00000000-0008-0000-0300-0000C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90" name="TextBox 1">
          <a:extLst>
            <a:ext uri="{FF2B5EF4-FFF2-40B4-BE49-F238E27FC236}">
              <a16:creationId xmlns:a16="http://schemas.microsoft.com/office/drawing/2014/main" id="{00000000-0008-0000-0300-0000C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91" name="TextBox 1">
          <a:extLst>
            <a:ext uri="{FF2B5EF4-FFF2-40B4-BE49-F238E27FC236}">
              <a16:creationId xmlns:a16="http://schemas.microsoft.com/office/drawing/2014/main" id="{00000000-0008-0000-0300-0000C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92" name="TextBox 1">
          <a:extLst>
            <a:ext uri="{FF2B5EF4-FFF2-40B4-BE49-F238E27FC236}">
              <a16:creationId xmlns:a16="http://schemas.microsoft.com/office/drawing/2014/main" id="{00000000-0008-0000-0300-0000C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93" name="TextBox 1">
          <a:extLst>
            <a:ext uri="{FF2B5EF4-FFF2-40B4-BE49-F238E27FC236}">
              <a16:creationId xmlns:a16="http://schemas.microsoft.com/office/drawing/2014/main" id="{00000000-0008-0000-0300-0000C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94" name="TextBox 1">
          <a:extLst>
            <a:ext uri="{FF2B5EF4-FFF2-40B4-BE49-F238E27FC236}">
              <a16:creationId xmlns:a16="http://schemas.microsoft.com/office/drawing/2014/main" id="{00000000-0008-0000-0300-0000C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95" name="TextBox 1">
          <a:extLst>
            <a:ext uri="{FF2B5EF4-FFF2-40B4-BE49-F238E27FC236}">
              <a16:creationId xmlns:a16="http://schemas.microsoft.com/office/drawing/2014/main" id="{00000000-0008-0000-0300-0000C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96" name="TextBox 1">
          <a:extLst>
            <a:ext uri="{FF2B5EF4-FFF2-40B4-BE49-F238E27FC236}">
              <a16:creationId xmlns:a16="http://schemas.microsoft.com/office/drawing/2014/main" id="{00000000-0008-0000-0300-0000D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97" name="TextBox 1">
          <a:extLst>
            <a:ext uri="{FF2B5EF4-FFF2-40B4-BE49-F238E27FC236}">
              <a16:creationId xmlns:a16="http://schemas.microsoft.com/office/drawing/2014/main" id="{00000000-0008-0000-0300-0000D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98" name="TextBox 11">
          <a:extLst>
            <a:ext uri="{FF2B5EF4-FFF2-40B4-BE49-F238E27FC236}">
              <a16:creationId xmlns:a16="http://schemas.microsoft.com/office/drawing/2014/main" id="{00000000-0008-0000-0300-0000D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499" name="TextBox 1">
          <a:extLst>
            <a:ext uri="{FF2B5EF4-FFF2-40B4-BE49-F238E27FC236}">
              <a16:creationId xmlns:a16="http://schemas.microsoft.com/office/drawing/2014/main" id="{00000000-0008-0000-0300-0000D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00" name="TextBox 1">
          <a:extLst>
            <a:ext uri="{FF2B5EF4-FFF2-40B4-BE49-F238E27FC236}">
              <a16:creationId xmlns:a16="http://schemas.microsoft.com/office/drawing/2014/main" id="{00000000-0008-0000-0300-0000D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01" name="TextBox 1">
          <a:extLst>
            <a:ext uri="{FF2B5EF4-FFF2-40B4-BE49-F238E27FC236}">
              <a16:creationId xmlns:a16="http://schemas.microsoft.com/office/drawing/2014/main" id="{00000000-0008-0000-0300-0000D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02" name="TextBox 1">
          <a:extLst>
            <a:ext uri="{FF2B5EF4-FFF2-40B4-BE49-F238E27FC236}">
              <a16:creationId xmlns:a16="http://schemas.microsoft.com/office/drawing/2014/main" id="{00000000-0008-0000-0300-0000D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03" name="TextBox 1">
          <a:extLst>
            <a:ext uri="{FF2B5EF4-FFF2-40B4-BE49-F238E27FC236}">
              <a16:creationId xmlns:a16="http://schemas.microsoft.com/office/drawing/2014/main" id="{00000000-0008-0000-0300-0000D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04" name="TextBox 1">
          <a:extLst>
            <a:ext uri="{FF2B5EF4-FFF2-40B4-BE49-F238E27FC236}">
              <a16:creationId xmlns:a16="http://schemas.microsoft.com/office/drawing/2014/main" id="{00000000-0008-0000-0300-0000D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05" name="TextBox 1">
          <a:extLst>
            <a:ext uri="{FF2B5EF4-FFF2-40B4-BE49-F238E27FC236}">
              <a16:creationId xmlns:a16="http://schemas.microsoft.com/office/drawing/2014/main" id="{00000000-0008-0000-0300-0000D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06" name="TextBox 1">
          <a:extLst>
            <a:ext uri="{FF2B5EF4-FFF2-40B4-BE49-F238E27FC236}">
              <a16:creationId xmlns:a16="http://schemas.microsoft.com/office/drawing/2014/main" id="{00000000-0008-0000-0300-0000D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07" name="TextBox 1">
          <a:extLst>
            <a:ext uri="{FF2B5EF4-FFF2-40B4-BE49-F238E27FC236}">
              <a16:creationId xmlns:a16="http://schemas.microsoft.com/office/drawing/2014/main" id="{00000000-0008-0000-0300-0000D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08" name="TextBox 1">
          <a:extLst>
            <a:ext uri="{FF2B5EF4-FFF2-40B4-BE49-F238E27FC236}">
              <a16:creationId xmlns:a16="http://schemas.microsoft.com/office/drawing/2014/main" id="{00000000-0008-0000-0300-0000D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09" name="TextBox 1">
          <a:extLst>
            <a:ext uri="{FF2B5EF4-FFF2-40B4-BE49-F238E27FC236}">
              <a16:creationId xmlns:a16="http://schemas.microsoft.com/office/drawing/2014/main" id="{00000000-0008-0000-0300-0000D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10" name="TextBox 1">
          <a:extLst>
            <a:ext uri="{FF2B5EF4-FFF2-40B4-BE49-F238E27FC236}">
              <a16:creationId xmlns:a16="http://schemas.microsoft.com/office/drawing/2014/main" id="{00000000-0008-0000-0300-0000D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11" name="TextBox 1">
          <a:extLst>
            <a:ext uri="{FF2B5EF4-FFF2-40B4-BE49-F238E27FC236}">
              <a16:creationId xmlns:a16="http://schemas.microsoft.com/office/drawing/2014/main" id="{00000000-0008-0000-0300-0000D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12" name="TextBox 1">
          <a:extLst>
            <a:ext uri="{FF2B5EF4-FFF2-40B4-BE49-F238E27FC236}">
              <a16:creationId xmlns:a16="http://schemas.microsoft.com/office/drawing/2014/main" id="{00000000-0008-0000-0300-0000E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13" name="TextBox 1">
          <a:extLst>
            <a:ext uri="{FF2B5EF4-FFF2-40B4-BE49-F238E27FC236}">
              <a16:creationId xmlns:a16="http://schemas.microsoft.com/office/drawing/2014/main" id="{00000000-0008-0000-0300-0000E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14" name="TextBox 1">
          <a:extLst>
            <a:ext uri="{FF2B5EF4-FFF2-40B4-BE49-F238E27FC236}">
              <a16:creationId xmlns:a16="http://schemas.microsoft.com/office/drawing/2014/main" id="{00000000-0008-0000-0300-0000E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15" name="TextBox 1">
          <a:extLst>
            <a:ext uri="{FF2B5EF4-FFF2-40B4-BE49-F238E27FC236}">
              <a16:creationId xmlns:a16="http://schemas.microsoft.com/office/drawing/2014/main" id="{00000000-0008-0000-0300-0000E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16" name="TextBox 1">
          <a:extLst>
            <a:ext uri="{FF2B5EF4-FFF2-40B4-BE49-F238E27FC236}">
              <a16:creationId xmlns:a16="http://schemas.microsoft.com/office/drawing/2014/main" id="{00000000-0008-0000-0300-0000E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17" name="TextBox 11">
          <a:extLst>
            <a:ext uri="{FF2B5EF4-FFF2-40B4-BE49-F238E27FC236}">
              <a16:creationId xmlns:a16="http://schemas.microsoft.com/office/drawing/2014/main" id="{00000000-0008-0000-0300-0000E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18" name="TextBox 1">
          <a:extLst>
            <a:ext uri="{FF2B5EF4-FFF2-40B4-BE49-F238E27FC236}">
              <a16:creationId xmlns:a16="http://schemas.microsoft.com/office/drawing/2014/main" id="{00000000-0008-0000-0300-0000E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19" name="TextBox 1">
          <a:extLst>
            <a:ext uri="{FF2B5EF4-FFF2-40B4-BE49-F238E27FC236}">
              <a16:creationId xmlns:a16="http://schemas.microsoft.com/office/drawing/2014/main" id="{00000000-0008-0000-0300-0000E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20" name="TextBox 1">
          <a:extLst>
            <a:ext uri="{FF2B5EF4-FFF2-40B4-BE49-F238E27FC236}">
              <a16:creationId xmlns:a16="http://schemas.microsoft.com/office/drawing/2014/main" id="{00000000-0008-0000-0300-0000E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21" name="TextBox 1">
          <a:extLst>
            <a:ext uri="{FF2B5EF4-FFF2-40B4-BE49-F238E27FC236}">
              <a16:creationId xmlns:a16="http://schemas.microsoft.com/office/drawing/2014/main" id="{00000000-0008-0000-0300-0000E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22" name="TextBox 1">
          <a:extLst>
            <a:ext uri="{FF2B5EF4-FFF2-40B4-BE49-F238E27FC236}">
              <a16:creationId xmlns:a16="http://schemas.microsoft.com/office/drawing/2014/main" id="{00000000-0008-0000-0300-0000E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23" name="TextBox 1">
          <a:extLst>
            <a:ext uri="{FF2B5EF4-FFF2-40B4-BE49-F238E27FC236}">
              <a16:creationId xmlns:a16="http://schemas.microsoft.com/office/drawing/2014/main" id="{00000000-0008-0000-0300-0000E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24" name="TextBox 1">
          <a:extLst>
            <a:ext uri="{FF2B5EF4-FFF2-40B4-BE49-F238E27FC236}">
              <a16:creationId xmlns:a16="http://schemas.microsoft.com/office/drawing/2014/main" id="{00000000-0008-0000-0300-0000E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25" name="TextBox 1">
          <a:extLst>
            <a:ext uri="{FF2B5EF4-FFF2-40B4-BE49-F238E27FC236}">
              <a16:creationId xmlns:a16="http://schemas.microsoft.com/office/drawing/2014/main" id="{00000000-0008-0000-0300-0000E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26" name="TextBox 1">
          <a:extLst>
            <a:ext uri="{FF2B5EF4-FFF2-40B4-BE49-F238E27FC236}">
              <a16:creationId xmlns:a16="http://schemas.microsoft.com/office/drawing/2014/main" id="{00000000-0008-0000-0300-0000E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27" name="TextBox 1">
          <a:extLst>
            <a:ext uri="{FF2B5EF4-FFF2-40B4-BE49-F238E27FC236}">
              <a16:creationId xmlns:a16="http://schemas.microsoft.com/office/drawing/2014/main" id="{00000000-0008-0000-0300-0000E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28" name="TextBox 1">
          <a:extLst>
            <a:ext uri="{FF2B5EF4-FFF2-40B4-BE49-F238E27FC236}">
              <a16:creationId xmlns:a16="http://schemas.microsoft.com/office/drawing/2014/main" id="{00000000-0008-0000-0300-0000F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29" name="TextBox 1">
          <a:extLst>
            <a:ext uri="{FF2B5EF4-FFF2-40B4-BE49-F238E27FC236}">
              <a16:creationId xmlns:a16="http://schemas.microsoft.com/office/drawing/2014/main" id="{00000000-0008-0000-0300-0000F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30" name="TextBox 1">
          <a:extLst>
            <a:ext uri="{FF2B5EF4-FFF2-40B4-BE49-F238E27FC236}">
              <a16:creationId xmlns:a16="http://schemas.microsoft.com/office/drawing/2014/main" id="{00000000-0008-0000-0300-0000F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31" name="TextBox 1">
          <a:extLst>
            <a:ext uri="{FF2B5EF4-FFF2-40B4-BE49-F238E27FC236}">
              <a16:creationId xmlns:a16="http://schemas.microsoft.com/office/drawing/2014/main" id="{00000000-0008-0000-0300-0000F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32" name="TextBox 1">
          <a:extLst>
            <a:ext uri="{FF2B5EF4-FFF2-40B4-BE49-F238E27FC236}">
              <a16:creationId xmlns:a16="http://schemas.microsoft.com/office/drawing/2014/main" id="{00000000-0008-0000-0300-0000F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33" name="TextBox 1">
          <a:extLst>
            <a:ext uri="{FF2B5EF4-FFF2-40B4-BE49-F238E27FC236}">
              <a16:creationId xmlns:a16="http://schemas.microsoft.com/office/drawing/2014/main" id="{00000000-0008-0000-0300-0000F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34" name="TextBox 1">
          <a:extLst>
            <a:ext uri="{FF2B5EF4-FFF2-40B4-BE49-F238E27FC236}">
              <a16:creationId xmlns:a16="http://schemas.microsoft.com/office/drawing/2014/main" id="{00000000-0008-0000-0300-0000F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35" name="TextBox 1">
          <a:extLst>
            <a:ext uri="{FF2B5EF4-FFF2-40B4-BE49-F238E27FC236}">
              <a16:creationId xmlns:a16="http://schemas.microsoft.com/office/drawing/2014/main" id="{00000000-0008-0000-0300-0000F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36" name="TextBox 12535">
          <a:extLst>
            <a:ext uri="{FF2B5EF4-FFF2-40B4-BE49-F238E27FC236}">
              <a16:creationId xmlns:a16="http://schemas.microsoft.com/office/drawing/2014/main" id="{00000000-0008-0000-0300-0000F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37" name="TextBox 1">
          <a:extLst>
            <a:ext uri="{FF2B5EF4-FFF2-40B4-BE49-F238E27FC236}">
              <a16:creationId xmlns:a16="http://schemas.microsoft.com/office/drawing/2014/main" id="{00000000-0008-0000-0300-0000F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38" name="TextBox 1">
          <a:extLst>
            <a:ext uri="{FF2B5EF4-FFF2-40B4-BE49-F238E27FC236}">
              <a16:creationId xmlns:a16="http://schemas.microsoft.com/office/drawing/2014/main" id="{00000000-0008-0000-0300-0000F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39" name="TextBox 1">
          <a:extLst>
            <a:ext uri="{FF2B5EF4-FFF2-40B4-BE49-F238E27FC236}">
              <a16:creationId xmlns:a16="http://schemas.microsoft.com/office/drawing/2014/main" id="{00000000-0008-0000-0300-0000F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40" name="TextBox 1">
          <a:extLst>
            <a:ext uri="{FF2B5EF4-FFF2-40B4-BE49-F238E27FC236}">
              <a16:creationId xmlns:a16="http://schemas.microsoft.com/office/drawing/2014/main" id="{00000000-0008-0000-0300-0000F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41" name="TextBox 1">
          <a:extLst>
            <a:ext uri="{FF2B5EF4-FFF2-40B4-BE49-F238E27FC236}">
              <a16:creationId xmlns:a16="http://schemas.microsoft.com/office/drawing/2014/main" id="{00000000-0008-0000-0300-0000F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42" name="TextBox 1">
          <a:extLst>
            <a:ext uri="{FF2B5EF4-FFF2-40B4-BE49-F238E27FC236}">
              <a16:creationId xmlns:a16="http://schemas.microsoft.com/office/drawing/2014/main" id="{00000000-0008-0000-0300-0000F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43" name="TextBox 1">
          <a:extLst>
            <a:ext uri="{FF2B5EF4-FFF2-40B4-BE49-F238E27FC236}">
              <a16:creationId xmlns:a16="http://schemas.microsoft.com/office/drawing/2014/main" id="{00000000-0008-0000-0300-0000F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44" name="TextBox 1">
          <a:extLst>
            <a:ext uri="{FF2B5EF4-FFF2-40B4-BE49-F238E27FC236}">
              <a16:creationId xmlns:a16="http://schemas.microsoft.com/office/drawing/2014/main" id="{00000000-0008-0000-0300-000000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45" name="TextBox 1">
          <a:extLst>
            <a:ext uri="{FF2B5EF4-FFF2-40B4-BE49-F238E27FC236}">
              <a16:creationId xmlns:a16="http://schemas.microsoft.com/office/drawing/2014/main" id="{00000000-0008-0000-0300-000001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46" name="TextBox 1">
          <a:extLst>
            <a:ext uri="{FF2B5EF4-FFF2-40B4-BE49-F238E27FC236}">
              <a16:creationId xmlns:a16="http://schemas.microsoft.com/office/drawing/2014/main" id="{00000000-0008-0000-0300-000002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47" name="TextBox 1">
          <a:extLst>
            <a:ext uri="{FF2B5EF4-FFF2-40B4-BE49-F238E27FC236}">
              <a16:creationId xmlns:a16="http://schemas.microsoft.com/office/drawing/2014/main" id="{00000000-0008-0000-0300-000003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48" name="TextBox 1">
          <a:extLst>
            <a:ext uri="{FF2B5EF4-FFF2-40B4-BE49-F238E27FC236}">
              <a16:creationId xmlns:a16="http://schemas.microsoft.com/office/drawing/2014/main" id="{00000000-0008-0000-0300-000004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49" name="TextBox 1">
          <a:extLst>
            <a:ext uri="{FF2B5EF4-FFF2-40B4-BE49-F238E27FC236}">
              <a16:creationId xmlns:a16="http://schemas.microsoft.com/office/drawing/2014/main" id="{00000000-0008-0000-0300-000005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50" name="TextBox 1">
          <a:extLst>
            <a:ext uri="{FF2B5EF4-FFF2-40B4-BE49-F238E27FC236}">
              <a16:creationId xmlns:a16="http://schemas.microsoft.com/office/drawing/2014/main" id="{00000000-0008-0000-0300-000006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51" name="TextBox 1">
          <a:extLst>
            <a:ext uri="{FF2B5EF4-FFF2-40B4-BE49-F238E27FC236}">
              <a16:creationId xmlns:a16="http://schemas.microsoft.com/office/drawing/2014/main" id="{00000000-0008-0000-0300-000007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52" name="TextBox 1">
          <a:extLst>
            <a:ext uri="{FF2B5EF4-FFF2-40B4-BE49-F238E27FC236}">
              <a16:creationId xmlns:a16="http://schemas.microsoft.com/office/drawing/2014/main" id="{00000000-0008-0000-0300-000008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53" name="TextBox 1">
          <a:extLst>
            <a:ext uri="{FF2B5EF4-FFF2-40B4-BE49-F238E27FC236}">
              <a16:creationId xmlns:a16="http://schemas.microsoft.com/office/drawing/2014/main" id="{00000000-0008-0000-0300-000009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54" name="TextBox 1">
          <a:extLst>
            <a:ext uri="{FF2B5EF4-FFF2-40B4-BE49-F238E27FC236}">
              <a16:creationId xmlns:a16="http://schemas.microsoft.com/office/drawing/2014/main" id="{00000000-0008-0000-0300-00000A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55" name="TextBox 11">
          <a:extLst>
            <a:ext uri="{FF2B5EF4-FFF2-40B4-BE49-F238E27FC236}">
              <a16:creationId xmlns:a16="http://schemas.microsoft.com/office/drawing/2014/main" id="{00000000-0008-0000-0300-00000B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56" name="TextBox 1">
          <a:extLst>
            <a:ext uri="{FF2B5EF4-FFF2-40B4-BE49-F238E27FC236}">
              <a16:creationId xmlns:a16="http://schemas.microsoft.com/office/drawing/2014/main" id="{00000000-0008-0000-0300-00000C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57" name="TextBox 1">
          <a:extLst>
            <a:ext uri="{FF2B5EF4-FFF2-40B4-BE49-F238E27FC236}">
              <a16:creationId xmlns:a16="http://schemas.microsoft.com/office/drawing/2014/main" id="{00000000-0008-0000-0300-00000D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58" name="TextBox 1">
          <a:extLst>
            <a:ext uri="{FF2B5EF4-FFF2-40B4-BE49-F238E27FC236}">
              <a16:creationId xmlns:a16="http://schemas.microsoft.com/office/drawing/2014/main" id="{00000000-0008-0000-0300-00000E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59" name="TextBox 1">
          <a:extLst>
            <a:ext uri="{FF2B5EF4-FFF2-40B4-BE49-F238E27FC236}">
              <a16:creationId xmlns:a16="http://schemas.microsoft.com/office/drawing/2014/main" id="{00000000-0008-0000-0300-00000F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60" name="TextBox 1">
          <a:extLst>
            <a:ext uri="{FF2B5EF4-FFF2-40B4-BE49-F238E27FC236}">
              <a16:creationId xmlns:a16="http://schemas.microsoft.com/office/drawing/2014/main" id="{00000000-0008-0000-0300-000010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61" name="TextBox 1">
          <a:extLst>
            <a:ext uri="{FF2B5EF4-FFF2-40B4-BE49-F238E27FC236}">
              <a16:creationId xmlns:a16="http://schemas.microsoft.com/office/drawing/2014/main" id="{00000000-0008-0000-0300-000011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62" name="TextBox 1">
          <a:extLst>
            <a:ext uri="{FF2B5EF4-FFF2-40B4-BE49-F238E27FC236}">
              <a16:creationId xmlns:a16="http://schemas.microsoft.com/office/drawing/2014/main" id="{00000000-0008-0000-0300-000012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63" name="TextBox 1">
          <a:extLst>
            <a:ext uri="{FF2B5EF4-FFF2-40B4-BE49-F238E27FC236}">
              <a16:creationId xmlns:a16="http://schemas.microsoft.com/office/drawing/2014/main" id="{00000000-0008-0000-0300-000013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64" name="TextBox 1">
          <a:extLst>
            <a:ext uri="{FF2B5EF4-FFF2-40B4-BE49-F238E27FC236}">
              <a16:creationId xmlns:a16="http://schemas.microsoft.com/office/drawing/2014/main" id="{00000000-0008-0000-0300-000014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65" name="TextBox 1">
          <a:extLst>
            <a:ext uri="{FF2B5EF4-FFF2-40B4-BE49-F238E27FC236}">
              <a16:creationId xmlns:a16="http://schemas.microsoft.com/office/drawing/2014/main" id="{00000000-0008-0000-0300-000015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66" name="TextBox 1">
          <a:extLst>
            <a:ext uri="{FF2B5EF4-FFF2-40B4-BE49-F238E27FC236}">
              <a16:creationId xmlns:a16="http://schemas.microsoft.com/office/drawing/2014/main" id="{00000000-0008-0000-0300-000016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67" name="TextBox 1">
          <a:extLst>
            <a:ext uri="{FF2B5EF4-FFF2-40B4-BE49-F238E27FC236}">
              <a16:creationId xmlns:a16="http://schemas.microsoft.com/office/drawing/2014/main" id="{00000000-0008-0000-0300-000017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68" name="TextBox 1">
          <a:extLst>
            <a:ext uri="{FF2B5EF4-FFF2-40B4-BE49-F238E27FC236}">
              <a16:creationId xmlns:a16="http://schemas.microsoft.com/office/drawing/2014/main" id="{00000000-0008-0000-0300-000018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69" name="TextBox 1">
          <a:extLst>
            <a:ext uri="{FF2B5EF4-FFF2-40B4-BE49-F238E27FC236}">
              <a16:creationId xmlns:a16="http://schemas.microsoft.com/office/drawing/2014/main" id="{00000000-0008-0000-0300-000019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70" name="TextBox 1">
          <a:extLst>
            <a:ext uri="{FF2B5EF4-FFF2-40B4-BE49-F238E27FC236}">
              <a16:creationId xmlns:a16="http://schemas.microsoft.com/office/drawing/2014/main" id="{00000000-0008-0000-0300-00001A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71" name="TextBox 1">
          <a:extLst>
            <a:ext uri="{FF2B5EF4-FFF2-40B4-BE49-F238E27FC236}">
              <a16:creationId xmlns:a16="http://schemas.microsoft.com/office/drawing/2014/main" id="{00000000-0008-0000-0300-00001B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72" name="TextBox 1">
          <a:extLst>
            <a:ext uri="{FF2B5EF4-FFF2-40B4-BE49-F238E27FC236}">
              <a16:creationId xmlns:a16="http://schemas.microsoft.com/office/drawing/2014/main" id="{00000000-0008-0000-0300-00001C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73" name="TextBox 1">
          <a:extLst>
            <a:ext uri="{FF2B5EF4-FFF2-40B4-BE49-F238E27FC236}">
              <a16:creationId xmlns:a16="http://schemas.microsoft.com/office/drawing/2014/main" id="{00000000-0008-0000-0300-00001D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74" name="TextBox 11">
          <a:extLst>
            <a:ext uri="{FF2B5EF4-FFF2-40B4-BE49-F238E27FC236}">
              <a16:creationId xmlns:a16="http://schemas.microsoft.com/office/drawing/2014/main" id="{00000000-0008-0000-0300-00001E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75" name="TextBox 1">
          <a:extLst>
            <a:ext uri="{FF2B5EF4-FFF2-40B4-BE49-F238E27FC236}">
              <a16:creationId xmlns:a16="http://schemas.microsoft.com/office/drawing/2014/main" id="{00000000-0008-0000-0300-00001F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76" name="TextBox 1">
          <a:extLst>
            <a:ext uri="{FF2B5EF4-FFF2-40B4-BE49-F238E27FC236}">
              <a16:creationId xmlns:a16="http://schemas.microsoft.com/office/drawing/2014/main" id="{00000000-0008-0000-0300-000020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77" name="TextBox 1">
          <a:extLst>
            <a:ext uri="{FF2B5EF4-FFF2-40B4-BE49-F238E27FC236}">
              <a16:creationId xmlns:a16="http://schemas.microsoft.com/office/drawing/2014/main" id="{00000000-0008-0000-0300-000021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78" name="TextBox 1">
          <a:extLst>
            <a:ext uri="{FF2B5EF4-FFF2-40B4-BE49-F238E27FC236}">
              <a16:creationId xmlns:a16="http://schemas.microsoft.com/office/drawing/2014/main" id="{00000000-0008-0000-0300-000022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79" name="TextBox 1">
          <a:extLst>
            <a:ext uri="{FF2B5EF4-FFF2-40B4-BE49-F238E27FC236}">
              <a16:creationId xmlns:a16="http://schemas.microsoft.com/office/drawing/2014/main" id="{00000000-0008-0000-0300-000023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80" name="TextBox 1">
          <a:extLst>
            <a:ext uri="{FF2B5EF4-FFF2-40B4-BE49-F238E27FC236}">
              <a16:creationId xmlns:a16="http://schemas.microsoft.com/office/drawing/2014/main" id="{00000000-0008-0000-0300-000024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81" name="TextBox 1">
          <a:extLst>
            <a:ext uri="{FF2B5EF4-FFF2-40B4-BE49-F238E27FC236}">
              <a16:creationId xmlns:a16="http://schemas.microsoft.com/office/drawing/2014/main" id="{00000000-0008-0000-0300-000025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82" name="TextBox 1">
          <a:extLst>
            <a:ext uri="{FF2B5EF4-FFF2-40B4-BE49-F238E27FC236}">
              <a16:creationId xmlns:a16="http://schemas.microsoft.com/office/drawing/2014/main" id="{00000000-0008-0000-0300-000026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83" name="TextBox 1">
          <a:extLst>
            <a:ext uri="{FF2B5EF4-FFF2-40B4-BE49-F238E27FC236}">
              <a16:creationId xmlns:a16="http://schemas.microsoft.com/office/drawing/2014/main" id="{00000000-0008-0000-0300-000027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84" name="TextBox 1">
          <a:extLst>
            <a:ext uri="{FF2B5EF4-FFF2-40B4-BE49-F238E27FC236}">
              <a16:creationId xmlns:a16="http://schemas.microsoft.com/office/drawing/2014/main" id="{00000000-0008-0000-0300-00002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85" name="TextBox 1">
          <a:extLst>
            <a:ext uri="{FF2B5EF4-FFF2-40B4-BE49-F238E27FC236}">
              <a16:creationId xmlns:a16="http://schemas.microsoft.com/office/drawing/2014/main" id="{00000000-0008-0000-0300-00002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86" name="TextBox 1">
          <a:extLst>
            <a:ext uri="{FF2B5EF4-FFF2-40B4-BE49-F238E27FC236}">
              <a16:creationId xmlns:a16="http://schemas.microsoft.com/office/drawing/2014/main" id="{00000000-0008-0000-0300-00002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87" name="TextBox 1">
          <a:extLst>
            <a:ext uri="{FF2B5EF4-FFF2-40B4-BE49-F238E27FC236}">
              <a16:creationId xmlns:a16="http://schemas.microsoft.com/office/drawing/2014/main" id="{00000000-0008-0000-0300-00002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88" name="TextBox 1">
          <a:extLst>
            <a:ext uri="{FF2B5EF4-FFF2-40B4-BE49-F238E27FC236}">
              <a16:creationId xmlns:a16="http://schemas.microsoft.com/office/drawing/2014/main" id="{00000000-0008-0000-0300-00002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89" name="TextBox 1">
          <a:extLst>
            <a:ext uri="{FF2B5EF4-FFF2-40B4-BE49-F238E27FC236}">
              <a16:creationId xmlns:a16="http://schemas.microsoft.com/office/drawing/2014/main" id="{00000000-0008-0000-0300-00002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90" name="TextBox 1">
          <a:extLst>
            <a:ext uri="{FF2B5EF4-FFF2-40B4-BE49-F238E27FC236}">
              <a16:creationId xmlns:a16="http://schemas.microsoft.com/office/drawing/2014/main" id="{00000000-0008-0000-0300-00002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91" name="TextBox 1">
          <a:extLst>
            <a:ext uri="{FF2B5EF4-FFF2-40B4-BE49-F238E27FC236}">
              <a16:creationId xmlns:a16="http://schemas.microsoft.com/office/drawing/2014/main" id="{00000000-0008-0000-0300-00002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92" name="TextBox 1">
          <a:extLst>
            <a:ext uri="{FF2B5EF4-FFF2-40B4-BE49-F238E27FC236}">
              <a16:creationId xmlns:a16="http://schemas.microsoft.com/office/drawing/2014/main" id="{00000000-0008-0000-0300-000030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93" name="TextBox 1">
          <a:extLst>
            <a:ext uri="{FF2B5EF4-FFF2-40B4-BE49-F238E27FC236}">
              <a16:creationId xmlns:a16="http://schemas.microsoft.com/office/drawing/2014/main" id="{00000000-0008-0000-0300-000031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94" name="TextBox 11">
          <a:extLst>
            <a:ext uri="{FF2B5EF4-FFF2-40B4-BE49-F238E27FC236}">
              <a16:creationId xmlns:a16="http://schemas.microsoft.com/office/drawing/2014/main" id="{00000000-0008-0000-0300-000032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95" name="TextBox 1">
          <a:extLst>
            <a:ext uri="{FF2B5EF4-FFF2-40B4-BE49-F238E27FC236}">
              <a16:creationId xmlns:a16="http://schemas.microsoft.com/office/drawing/2014/main" id="{00000000-0008-0000-0300-000033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96" name="TextBox 1">
          <a:extLst>
            <a:ext uri="{FF2B5EF4-FFF2-40B4-BE49-F238E27FC236}">
              <a16:creationId xmlns:a16="http://schemas.microsoft.com/office/drawing/2014/main" id="{00000000-0008-0000-0300-000034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97" name="TextBox 1">
          <a:extLst>
            <a:ext uri="{FF2B5EF4-FFF2-40B4-BE49-F238E27FC236}">
              <a16:creationId xmlns:a16="http://schemas.microsoft.com/office/drawing/2014/main" id="{00000000-0008-0000-0300-000035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98" name="TextBox 1">
          <a:extLst>
            <a:ext uri="{FF2B5EF4-FFF2-40B4-BE49-F238E27FC236}">
              <a16:creationId xmlns:a16="http://schemas.microsoft.com/office/drawing/2014/main" id="{00000000-0008-0000-0300-000036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599" name="TextBox 1">
          <a:extLst>
            <a:ext uri="{FF2B5EF4-FFF2-40B4-BE49-F238E27FC236}">
              <a16:creationId xmlns:a16="http://schemas.microsoft.com/office/drawing/2014/main" id="{00000000-0008-0000-0300-000037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00" name="TextBox 1">
          <a:extLst>
            <a:ext uri="{FF2B5EF4-FFF2-40B4-BE49-F238E27FC236}">
              <a16:creationId xmlns:a16="http://schemas.microsoft.com/office/drawing/2014/main" id="{00000000-0008-0000-0300-00003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01" name="TextBox 1">
          <a:extLst>
            <a:ext uri="{FF2B5EF4-FFF2-40B4-BE49-F238E27FC236}">
              <a16:creationId xmlns:a16="http://schemas.microsoft.com/office/drawing/2014/main" id="{00000000-0008-0000-0300-00003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02" name="TextBox 1">
          <a:extLst>
            <a:ext uri="{FF2B5EF4-FFF2-40B4-BE49-F238E27FC236}">
              <a16:creationId xmlns:a16="http://schemas.microsoft.com/office/drawing/2014/main" id="{00000000-0008-0000-0300-00003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03" name="TextBox 1">
          <a:extLst>
            <a:ext uri="{FF2B5EF4-FFF2-40B4-BE49-F238E27FC236}">
              <a16:creationId xmlns:a16="http://schemas.microsoft.com/office/drawing/2014/main" id="{00000000-0008-0000-0300-00003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04" name="TextBox 1">
          <a:extLst>
            <a:ext uri="{FF2B5EF4-FFF2-40B4-BE49-F238E27FC236}">
              <a16:creationId xmlns:a16="http://schemas.microsoft.com/office/drawing/2014/main" id="{00000000-0008-0000-0300-00003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05" name="TextBox 1">
          <a:extLst>
            <a:ext uri="{FF2B5EF4-FFF2-40B4-BE49-F238E27FC236}">
              <a16:creationId xmlns:a16="http://schemas.microsoft.com/office/drawing/2014/main" id="{00000000-0008-0000-0300-00003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06" name="TextBox 1">
          <a:extLst>
            <a:ext uri="{FF2B5EF4-FFF2-40B4-BE49-F238E27FC236}">
              <a16:creationId xmlns:a16="http://schemas.microsoft.com/office/drawing/2014/main" id="{00000000-0008-0000-0300-00003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07" name="TextBox 1">
          <a:extLst>
            <a:ext uri="{FF2B5EF4-FFF2-40B4-BE49-F238E27FC236}">
              <a16:creationId xmlns:a16="http://schemas.microsoft.com/office/drawing/2014/main" id="{00000000-0008-0000-0300-00003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08" name="TextBox 1">
          <a:extLst>
            <a:ext uri="{FF2B5EF4-FFF2-40B4-BE49-F238E27FC236}">
              <a16:creationId xmlns:a16="http://schemas.microsoft.com/office/drawing/2014/main" id="{00000000-0008-0000-0300-000040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09" name="TextBox 1">
          <a:extLst>
            <a:ext uri="{FF2B5EF4-FFF2-40B4-BE49-F238E27FC236}">
              <a16:creationId xmlns:a16="http://schemas.microsoft.com/office/drawing/2014/main" id="{00000000-0008-0000-0300-000041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10" name="TextBox 1">
          <a:extLst>
            <a:ext uri="{FF2B5EF4-FFF2-40B4-BE49-F238E27FC236}">
              <a16:creationId xmlns:a16="http://schemas.microsoft.com/office/drawing/2014/main" id="{00000000-0008-0000-0300-000042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11" name="TextBox 1">
          <a:extLst>
            <a:ext uri="{FF2B5EF4-FFF2-40B4-BE49-F238E27FC236}">
              <a16:creationId xmlns:a16="http://schemas.microsoft.com/office/drawing/2014/main" id="{00000000-0008-0000-0300-000043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12" name="TextBox 1">
          <a:extLst>
            <a:ext uri="{FF2B5EF4-FFF2-40B4-BE49-F238E27FC236}">
              <a16:creationId xmlns:a16="http://schemas.microsoft.com/office/drawing/2014/main" id="{00000000-0008-0000-0300-000044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13" name="TextBox 11">
          <a:extLst>
            <a:ext uri="{FF2B5EF4-FFF2-40B4-BE49-F238E27FC236}">
              <a16:creationId xmlns:a16="http://schemas.microsoft.com/office/drawing/2014/main" id="{00000000-0008-0000-0300-000045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14" name="TextBox 1">
          <a:extLst>
            <a:ext uri="{FF2B5EF4-FFF2-40B4-BE49-F238E27FC236}">
              <a16:creationId xmlns:a16="http://schemas.microsoft.com/office/drawing/2014/main" id="{00000000-0008-0000-0300-000046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15" name="TextBox 1">
          <a:extLst>
            <a:ext uri="{FF2B5EF4-FFF2-40B4-BE49-F238E27FC236}">
              <a16:creationId xmlns:a16="http://schemas.microsoft.com/office/drawing/2014/main" id="{00000000-0008-0000-0300-000047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16" name="TextBox 1">
          <a:extLst>
            <a:ext uri="{FF2B5EF4-FFF2-40B4-BE49-F238E27FC236}">
              <a16:creationId xmlns:a16="http://schemas.microsoft.com/office/drawing/2014/main" id="{00000000-0008-0000-0300-00004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17" name="TextBox 1">
          <a:extLst>
            <a:ext uri="{FF2B5EF4-FFF2-40B4-BE49-F238E27FC236}">
              <a16:creationId xmlns:a16="http://schemas.microsoft.com/office/drawing/2014/main" id="{00000000-0008-0000-0300-00004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18" name="TextBox 1">
          <a:extLst>
            <a:ext uri="{FF2B5EF4-FFF2-40B4-BE49-F238E27FC236}">
              <a16:creationId xmlns:a16="http://schemas.microsoft.com/office/drawing/2014/main" id="{00000000-0008-0000-0300-00004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19" name="TextBox 1">
          <a:extLst>
            <a:ext uri="{FF2B5EF4-FFF2-40B4-BE49-F238E27FC236}">
              <a16:creationId xmlns:a16="http://schemas.microsoft.com/office/drawing/2014/main" id="{00000000-0008-0000-0300-00004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20" name="TextBox 1">
          <a:extLst>
            <a:ext uri="{FF2B5EF4-FFF2-40B4-BE49-F238E27FC236}">
              <a16:creationId xmlns:a16="http://schemas.microsoft.com/office/drawing/2014/main" id="{00000000-0008-0000-0300-00004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21" name="TextBox 1">
          <a:extLst>
            <a:ext uri="{FF2B5EF4-FFF2-40B4-BE49-F238E27FC236}">
              <a16:creationId xmlns:a16="http://schemas.microsoft.com/office/drawing/2014/main" id="{00000000-0008-0000-0300-00004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22" name="TextBox 1">
          <a:extLst>
            <a:ext uri="{FF2B5EF4-FFF2-40B4-BE49-F238E27FC236}">
              <a16:creationId xmlns:a16="http://schemas.microsoft.com/office/drawing/2014/main" id="{00000000-0008-0000-0300-00004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23" name="TextBox 1">
          <a:extLst>
            <a:ext uri="{FF2B5EF4-FFF2-40B4-BE49-F238E27FC236}">
              <a16:creationId xmlns:a16="http://schemas.microsoft.com/office/drawing/2014/main" id="{00000000-0008-0000-0300-00004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24" name="TextBox 1">
          <a:extLst>
            <a:ext uri="{FF2B5EF4-FFF2-40B4-BE49-F238E27FC236}">
              <a16:creationId xmlns:a16="http://schemas.microsoft.com/office/drawing/2014/main" id="{00000000-0008-0000-0300-000050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25" name="TextBox 1">
          <a:extLst>
            <a:ext uri="{FF2B5EF4-FFF2-40B4-BE49-F238E27FC236}">
              <a16:creationId xmlns:a16="http://schemas.microsoft.com/office/drawing/2014/main" id="{00000000-0008-0000-0300-000051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26" name="TextBox 1">
          <a:extLst>
            <a:ext uri="{FF2B5EF4-FFF2-40B4-BE49-F238E27FC236}">
              <a16:creationId xmlns:a16="http://schemas.microsoft.com/office/drawing/2014/main" id="{00000000-0008-0000-0300-000052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27" name="TextBox 1">
          <a:extLst>
            <a:ext uri="{FF2B5EF4-FFF2-40B4-BE49-F238E27FC236}">
              <a16:creationId xmlns:a16="http://schemas.microsoft.com/office/drawing/2014/main" id="{00000000-0008-0000-0300-000053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28" name="TextBox 1">
          <a:extLst>
            <a:ext uri="{FF2B5EF4-FFF2-40B4-BE49-F238E27FC236}">
              <a16:creationId xmlns:a16="http://schemas.microsoft.com/office/drawing/2014/main" id="{00000000-0008-0000-0300-000054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29" name="TextBox 1">
          <a:extLst>
            <a:ext uri="{FF2B5EF4-FFF2-40B4-BE49-F238E27FC236}">
              <a16:creationId xmlns:a16="http://schemas.microsoft.com/office/drawing/2014/main" id="{00000000-0008-0000-0300-000055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30" name="TextBox 1">
          <a:extLst>
            <a:ext uri="{FF2B5EF4-FFF2-40B4-BE49-F238E27FC236}">
              <a16:creationId xmlns:a16="http://schemas.microsoft.com/office/drawing/2014/main" id="{00000000-0008-0000-0300-000056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31" name="TextBox 1">
          <a:extLst>
            <a:ext uri="{FF2B5EF4-FFF2-40B4-BE49-F238E27FC236}">
              <a16:creationId xmlns:a16="http://schemas.microsoft.com/office/drawing/2014/main" id="{00000000-0008-0000-0300-000057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32" name="TextBox 11">
          <a:extLst>
            <a:ext uri="{FF2B5EF4-FFF2-40B4-BE49-F238E27FC236}">
              <a16:creationId xmlns:a16="http://schemas.microsoft.com/office/drawing/2014/main" id="{00000000-0008-0000-0300-00005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33" name="TextBox 1">
          <a:extLst>
            <a:ext uri="{FF2B5EF4-FFF2-40B4-BE49-F238E27FC236}">
              <a16:creationId xmlns:a16="http://schemas.microsoft.com/office/drawing/2014/main" id="{00000000-0008-0000-0300-00005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34" name="TextBox 1">
          <a:extLst>
            <a:ext uri="{FF2B5EF4-FFF2-40B4-BE49-F238E27FC236}">
              <a16:creationId xmlns:a16="http://schemas.microsoft.com/office/drawing/2014/main" id="{00000000-0008-0000-0300-00005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35" name="TextBox 1">
          <a:extLst>
            <a:ext uri="{FF2B5EF4-FFF2-40B4-BE49-F238E27FC236}">
              <a16:creationId xmlns:a16="http://schemas.microsoft.com/office/drawing/2014/main" id="{00000000-0008-0000-0300-00005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36" name="TextBox 1">
          <a:extLst>
            <a:ext uri="{FF2B5EF4-FFF2-40B4-BE49-F238E27FC236}">
              <a16:creationId xmlns:a16="http://schemas.microsoft.com/office/drawing/2014/main" id="{00000000-0008-0000-0300-00005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37" name="TextBox 1">
          <a:extLst>
            <a:ext uri="{FF2B5EF4-FFF2-40B4-BE49-F238E27FC236}">
              <a16:creationId xmlns:a16="http://schemas.microsoft.com/office/drawing/2014/main" id="{00000000-0008-0000-0300-00005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38" name="TextBox 1">
          <a:extLst>
            <a:ext uri="{FF2B5EF4-FFF2-40B4-BE49-F238E27FC236}">
              <a16:creationId xmlns:a16="http://schemas.microsoft.com/office/drawing/2014/main" id="{00000000-0008-0000-0300-00005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39" name="TextBox 1">
          <a:extLst>
            <a:ext uri="{FF2B5EF4-FFF2-40B4-BE49-F238E27FC236}">
              <a16:creationId xmlns:a16="http://schemas.microsoft.com/office/drawing/2014/main" id="{00000000-0008-0000-0300-00005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40" name="TextBox 1">
          <a:extLst>
            <a:ext uri="{FF2B5EF4-FFF2-40B4-BE49-F238E27FC236}">
              <a16:creationId xmlns:a16="http://schemas.microsoft.com/office/drawing/2014/main" id="{00000000-0008-0000-0300-000060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41" name="TextBox 1">
          <a:extLst>
            <a:ext uri="{FF2B5EF4-FFF2-40B4-BE49-F238E27FC236}">
              <a16:creationId xmlns:a16="http://schemas.microsoft.com/office/drawing/2014/main" id="{00000000-0008-0000-0300-000061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42" name="TextBox 1">
          <a:extLst>
            <a:ext uri="{FF2B5EF4-FFF2-40B4-BE49-F238E27FC236}">
              <a16:creationId xmlns:a16="http://schemas.microsoft.com/office/drawing/2014/main" id="{00000000-0008-0000-0300-000062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43" name="TextBox 1">
          <a:extLst>
            <a:ext uri="{FF2B5EF4-FFF2-40B4-BE49-F238E27FC236}">
              <a16:creationId xmlns:a16="http://schemas.microsoft.com/office/drawing/2014/main" id="{00000000-0008-0000-0300-000063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44" name="TextBox 1">
          <a:extLst>
            <a:ext uri="{FF2B5EF4-FFF2-40B4-BE49-F238E27FC236}">
              <a16:creationId xmlns:a16="http://schemas.microsoft.com/office/drawing/2014/main" id="{00000000-0008-0000-0300-000064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45" name="TextBox 1">
          <a:extLst>
            <a:ext uri="{FF2B5EF4-FFF2-40B4-BE49-F238E27FC236}">
              <a16:creationId xmlns:a16="http://schemas.microsoft.com/office/drawing/2014/main" id="{00000000-0008-0000-0300-000065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46" name="TextBox 1">
          <a:extLst>
            <a:ext uri="{FF2B5EF4-FFF2-40B4-BE49-F238E27FC236}">
              <a16:creationId xmlns:a16="http://schemas.microsoft.com/office/drawing/2014/main" id="{00000000-0008-0000-0300-000066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47" name="TextBox 1">
          <a:extLst>
            <a:ext uri="{FF2B5EF4-FFF2-40B4-BE49-F238E27FC236}">
              <a16:creationId xmlns:a16="http://schemas.microsoft.com/office/drawing/2014/main" id="{00000000-0008-0000-0300-000067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48" name="TextBox 1">
          <a:extLst>
            <a:ext uri="{FF2B5EF4-FFF2-40B4-BE49-F238E27FC236}">
              <a16:creationId xmlns:a16="http://schemas.microsoft.com/office/drawing/2014/main" id="{00000000-0008-0000-0300-00006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49" name="TextBox 1">
          <a:extLst>
            <a:ext uri="{FF2B5EF4-FFF2-40B4-BE49-F238E27FC236}">
              <a16:creationId xmlns:a16="http://schemas.microsoft.com/office/drawing/2014/main" id="{00000000-0008-0000-0300-00006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50" name="TextBox 1">
          <a:extLst>
            <a:ext uri="{FF2B5EF4-FFF2-40B4-BE49-F238E27FC236}">
              <a16:creationId xmlns:a16="http://schemas.microsoft.com/office/drawing/2014/main" id="{00000000-0008-0000-0300-00006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51" name="TextBox 1">
          <a:extLst>
            <a:ext uri="{FF2B5EF4-FFF2-40B4-BE49-F238E27FC236}">
              <a16:creationId xmlns:a16="http://schemas.microsoft.com/office/drawing/2014/main" id="{00000000-0008-0000-0300-00006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52" name="TextBox 11">
          <a:extLst>
            <a:ext uri="{FF2B5EF4-FFF2-40B4-BE49-F238E27FC236}">
              <a16:creationId xmlns:a16="http://schemas.microsoft.com/office/drawing/2014/main" id="{00000000-0008-0000-0300-00006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53" name="TextBox 1">
          <a:extLst>
            <a:ext uri="{FF2B5EF4-FFF2-40B4-BE49-F238E27FC236}">
              <a16:creationId xmlns:a16="http://schemas.microsoft.com/office/drawing/2014/main" id="{00000000-0008-0000-0300-00006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54" name="TextBox 1">
          <a:extLst>
            <a:ext uri="{FF2B5EF4-FFF2-40B4-BE49-F238E27FC236}">
              <a16:creationId xmlns:a16="http://schemas.microsoft.com/office/drawing/2014/main" id="{00000000-0008-0000-0300-00006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55" name="TextBox 1">
          <a:extLst>
            <a:ext uri="{FF2B5EF4-FFF2-40B4-BE49-F238E27FC236}">
              <a16:creationId xmlns:a16="http://schemas.microsoft.com/office/drawing/2014/main" id="{00000000-0008-0000-0300-00006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56" name="TextBox 1">
          <a:extLst>
            <a:ext uri="{FF2B5EF4-FFF2-40B4-BE49-F238E27FC236}">
              <a16:creationId xmlns:a16="http://schemas.microsoft.com/office/drawing/2014/main" id="{00000000-0008-0000-0300-000070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57" name="TextBox 1">
          <a:extLst>
            <a:ext uri="{FF2B5EF4-FFF2-40B4-BE49-F238E27FC236}">
              <a16:creationId xmlns:a16="http://schemas.microsoft.com/office/drawing/2014/main" id="{00000000-0008-0000-0300-000071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58" name="TextBox 1">
          <a:extLst>
            <a:ext uri="{FF2B5EF4-FFF2-40B4-BE49-F238E27FC236}">
              <a16:creationId xmlns:a16="http://schemas.microsoft.com/office/drawing/2014/main" id="{00000000-0008-0000-0300-000072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59" name="TextBox 1">
          <a:extLst>
            <a:ext uri="{FF2B5EF4-FFF2-40B4-BE49-F238E27FC236}">
              <a16:creationId xmlns:a16="http://schemas.microsoft.com/office/drawing/2014/main" id="{00000000-0008-0000-0300-000073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60" name="TextBox 1">
          <a:extLst>
            <a:ext uri="{FF2B5EF4-FFF2-40B4-BE49-F238E27FC236}">
              <a16:creationId xmlns:a16="http://schemas.microsoft.com/office/drawing/2014/main" id="{00000000-0008-0000-0300-000074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61" name="TextBox 1">
          <a:extLst>
            <a:ext uri="{FF2B5EF4-FFF2-40B4-BE49-F238E27FC236}">
              <a16:creationId xmlns:a16="http://schemas.microsoft.com/office/drawing/2014/main" id="{00000000-0008-0000-0300-000075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62" name="TextBox 1">
          <a:extLst>
            <a:ext uri="{FF2B5EF4-FFF2-40B4-BE49-F238E27FC236}">
              <a16:creationId xmlns:a16="http://schemas.microsoft.com/office/drawing/2014/main" id="{00000000-0008-0000-0300-000076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63" name="TextBox 1">
          <a:extLst>
            <a:ext uri="{FF2B5EF4-FFF2-40B4-BE49-F238E27FC236}">
              <a16:creationId xmlns:a16="http://schemas.microsoft.com/office/drawing/2014/main" id="{00000000-0008-0000-0300-000077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64" name="TextBox 1">
          <a:extLst>
            <a:ext uri="{FF2B5EF4-FFF2-40B4-BE49-F238E27FC236}">
              <a16:creationId xmlns:a16="http://schemas.microsoft.com/office/drawing/2014/main" id="{00000000-0008-0000-0300-00007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65" name="TextBox 1">
          <a:extLst>
            <a:ext uri="{FF2B5EF4-FFF2-40B4-BE49-F238E27FC236}">
              <a16:creationId xmlns:a16="http://schemas.microsoft.com/office/drawing/2014/main" id="{00000000-0008-0000-0300-00007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66" name="TextBox 1">
          <a:extLst>
            <a:ext uri="{FF2B5EF4-FFF2-40B4-BE49-F238E27FC236}">
              <a16:creationId xmlns:a16="http://schemas.microsoft.com/office/drawing/2014/main" id="{00000000-0008-0000-0300-00007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67" name="TextBox 1">
          <a:extLst>
            <a:ext uri="{FF2B5EF4-FFF2-40B4-BE49-F238E27FC236}">
              <a16:creationId xmlns:a16="http://schemas.microsoft.com/office/drawing/2014/main" id="{00000000-0008-0000-0300-00007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68" name="TextBox 1">
          <a:extLst>
            <a:ext uri="{FF2B5EF4-FFF2-40B4-BE49-F238E27FC236}">
              <a16:creationId xmlns:a16="http://schemas.microsoft.com/office/drawing/2014/main" id="{00000000-0008-0000-0300-00007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69" name="TextBox 1">
          <a:extLst>
            <a:ext uri="{FF2B5EF4-FFF2-40B4-BE49-F238E27FC236}">
              <a16:creationId xmlns:a16="http://schemas.microsoft.com/office/drawing/2014/main" id="{00000000-0008-0000-0300-00007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70" name="TextBox 1">
          <a:extLst>
            <a:ext uri="{FF2B5EF4-FFF2-40B4-BE49-F238E27FC236}">
              <a16:creationId xmlns:a16="http://schemas.microsoft.com/office/drawing/2014/main" id="{00000000-0008-0000-0300-00007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71" name="TextBox 12670">
          <a:extLst>
            <a:ext uri="{FF2B5EF4-FFF2-40B4-BE49-F238E27FC236}">
              <a16:creationId xmlns:a16="http://schemas.microsoft.com/office/drawing/2014/main" id="{00000000-0008-0000-0300-00007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72" name="TextBox 1">
          <a:extLst>
            <a:ext uri="{FF2B5EF4-FFF2-40B4-BE49-F238E27FC236}">
              <a16:creationId xmlns:a16="http://schemas.microsoft.com/office/drawing/2014/main" id="{00000000-0008-0000-0300-000080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73" name="TextBox 1">
          <a:extLst>
            <a:ext uri="{FF2B5EF4-FFF2-40B4-BE49-F238E27FC236}">
              <a16:creationId xmlns:a16="http://schemas.microsoft.com/office/drawing/2014/main" id="{00000000-0008-0000-0300-000081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74" name="TextBox 1">
          <a:extLst>
            <a:ext uri="{FF2B5EF4-FFF2-40B4-BE49-F238E27FC236}">
              <a16:creationId xmlns:a16="http://schemas.microsoft.com/office/drawing/2014/main" id="{00000000-0008-0000-0300-000082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75" name="TextBox 1">
          <a:extLst>
            <a:ext uri="{FF2B5EF4-FFF2-40B4-BE49-F238E27FC236}">
              <a16:creationId xmlns:a16="http://schemas.microsoft.com/office/drawing/2014/main" id="{00000000-0008-0000-0300-000083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76" name="TextBox 1">
          <a:extLst>
            <a:ext uri="{FF2B5EF4-FFF2-40B4-BE49-F238E27FC236}">
              <a16:creationId xmlns:a16="http://schemas.microsoft.com/office/drawing/2014/main" id="{00000000-0008-0000-0300-000084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77" name="TextBox 1">
          <a:extLst>
            <a:ext uri="{FF2B5EF4-FFF2-40B4-BE49-F238E27FC236}">
              <a16:creationId xmlns:a16="http://schemas.microsoft.com/office/drawing/2014/main" id="{00000000-0008-0000-0300-000085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78" name="TextBox 1">
          <a:extLst>
            <a:ext uri="{FF2B5EF4-FFF2-40B4-BE49-F238E27FC236}">
              <a16:creationId xmlns:a16="http://schemas.microsoft.com/office/drawing/2014/main" id="{00000000-0008-0000-0300-000086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79" name="TextBox 1">
          <a:extLst>
            <a:ext uri="{FF2B5EF4-FFF2-40B4-BE49-F238E27FC236}">
              <a16:creationId xmlns:a16="http://schemas.microsoft.com/office/drawing/2014/main" id="{00000000-0008-0000-0300-000087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80" name="TextBox 1">
          <a:extLst>
            <a:ext uri="{FF2B5EF4-FFF2-40B4-BE49-F238E27FC236}">
              <a16:creationId xmlns:a16="http://schemas.microsoft.com/office/drawing/2014/main" id="{00000000-0008-0000-0300-00008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81" name="TextBox 1">
          <a:extLst>
            <a:ext uri="{FF2B5EF4-FFF2-40B4-BE49-F238E27FC236}">
              <a16:creationId xmlns:a16="http://schemas.microsoft.com/office/drawing/2014/main" id="{00000000-0008-0000-0300-00008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82" name="TextBox 1">
          <a:extLst>
            <a:ext uri="{FF2B5EF4-FFF2-40B4-BE49-F238E27FC236}">
              <a16:creationId xmlns:a16="http://schemas.microsoft.com/office/drawing/2014/main" id="{00000000-0008-0000-0300-00008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83" name="TextBox 1">
          <a:extLst>
            <a:ext uri="{FF2B5EF4-FFF2-40B4-BE49-F238E27FC236}">
              <a16:creationId xmlns:a16="http://schemas.microsoft.com/office/drawing/2014/main" id="{00000000-0008-0000-0300-00008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84" name="TextBox 1">
          <a:extLst>
            <a:ext uri="{FF2B5EF4-FFF2-40B4-BE49-F238E27FC236}">
              <a16:creationId xmlns:a16="http://schemas.microsoft.com/office/drawing/2014/main" id="{00000000-0008-0000-0300-00008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85" name="TextBox 1">
          <a:extLst>
            <a:ext uri="{FF2B5EF4-FFF2-40B4-BE49-F238E27FC236}">
              <a16:creationId xmlns:a16="http://schemas.microsoft.com/office/drawing/2014/main" id="{00000000-0008-0000-0300-00008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86" name="TextBox 1">
          <a:extLst>
            <a:ext uri="{FF2B5EF4-FFF2-40B4-BE49-F238E27FC236}">
              <a16:creationId xmlns:a16="http://schemas.microsoft.com/office/drawing/2014/main" id="{00000000-0008-0000-0300-00008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87" name="TextBox 1">
          <a:extLst>
            <a:ext uri="{FF2B5EF4-FFF2-40B4-BE49-F238E27FC236}">
              <a16:creationId xmlns:a16="http://schemas.microsoft.com/office/drawing/2014/main" id="{00000000-0008-0000-0300-00008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88" name="TextBox 1">
          <a:extLst>
            <a:ext uri="{FF2B5EF4-FFF2-40B4-BE49-F238E27FC236}">
              <a16:creationId xmlns:a16="http://schemas.microsoft.com/office/drawing/2014/main" id="{00000000-0008-0000-0300-000090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89" name="TextBox 1">
          <a:extLst>
            <a:ext uri="{FF2B5EF4-FFF2-40B4-BE49-F238E27FC236}">
              <a16:creationId xmlns:a16="http://schemas.microsoft.com/office/drawing/2014/main" id="{00000000-0008-0000-0300-000091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90" name="TextBox 11">
          <a:extLst>
            <a:ext uri="{FF2B5EF4-FFF2-40B4-BE49-F238E27FC236}">
              <a16:creationId xmlns:a16="http://schemas.microsoft.com/office/drawing/2014/main" id="{00000000-0008-0000-0300-000092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91" name="TextBox 1">
          <a:extLst>
            <a:ext uri="{FF2B5EF4-FFF2-40B4-BE49-F238E27FC236}">
              <a16:creationId xmlns:a16="http://schemas.microsoft.com/office/drawing/2014/main" id="{00000000-0008-0000-0300-000093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92" name="TextBox 1">
          <a:extLst>
            <a:ext uri="{FF2B5EF4-FFF2-40B4-BE49-F238E27FC236}">
              <a16:creationId xmlns:a16="http://schemas.microsoft.com/office/drawing/2014/main" id="{00000000-0008-0000-0300-000094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93" name="TextBox 1">
          <a:extLst>
            <a:ext uri="{FF2B5EF4-FFF2-40B4-BE49-F238E27FC236}">
              <a16:creationId xmlns:a16="http://schemas.microsoft.com/office/drawing/2014/main" id="{00000000-0008-0000-0300-000095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94" name="TextBox 1">
          <a:extLst>
            <a:ext uri="{FF2B5EF4-FFF2-40B4-BE49-F238E27FC236}">
              <a16:creationId xmlns:a16="http://schemas.microsoft.com/office/drawing/2014/main" id="{00000000-0008-0000-0300-000096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95" name="TextBox 1">
          <a:extLst>
            <a:ext uri="{FF2B5EF4-FFF2-40B4-BE49-F238E27FC236}">
              <a16:creationId xmlns:a16="http://schemas.microsoft.com/office/drawing/2014/main" id="{00000000-0008-0000-0300-000097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96" name="TextBox 1">
          <a:extLst>
            <a:ext uri="{FF2B5EF4-FFF2-40B4-BE49-F238E27FC236}">
              <a16:creationId xmlns:a16="http://schemas.microsoft.com/office/drawing/2014/main" id="{00000000-0008-0000-0300-00009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97" name="TextBox 1">
          <a:extLst>
            <a:ext uri="{FF2B5EF4-FFF2-40B4-BE49-F238E27FC236}">
              <a16:creationId xmlns:a16="http://schemas.microsoft.com/office/drawing/2014/main" id="{00000000-0008-0000-0300-00009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98" name="TextBox 1">
          <a:extLst>
            <a:ext uri="{FF2B5EF4-FFF2-40B4-BE49-F238E27FC236}">
              <a16:creationId xmlns:a16="http://schemas.microsoft.com/office/drawing/2014/main" id="{00000000-0008-0000-0300-00009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699" name="TextBox 1">
          <a:extLst>
            <a:ext uri="{FF2B5EF4-FFF2-40B4-BE49-F238E27FC236}">
              <a16:creationId xmlns:a16="http://schemas.microsoft.com/office/drawing/2014/main" id="{00000000-0008-0000-0300-00009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00" name="TextBox 1">
          <a:extLst>
            <a:ext uri="{FF2B5EF4-FFF2-40B4-BE49-F238E27FC236}">
              <a16:creationId xmlns:a16="http://schemas.microsoft.com/office/drawing/2014/main" id="{00000000-0008-0000-0300-00009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01" name="TextBox 1">
          <a:extLst>
            <a:ext uri="{FF2B5EF4-FFF2-40B4-BE49-F238E27FC236}">
              <a16:creationId xmlns:a16="http://schemas.microsoft.com/office/drawing/2014/main" id="{00000000-0008-0000-0300-00009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02" name="TextBox 1">
          <a:extLst>
            <a:ext uri="{FF2B5EF4-FFF2-40B4-BE49-F238E27FC236}">
              <a16:creationId xmlns:a16="http://schemas.microsoft.com/office/drawing/2014/main" id="{00000000-0008-0000-0300-00009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03" name="TextBox 1">
          <a:extLst>
            <a:ext uri="{FF2B5EF4-FFF2-40B4-BE49-F238E27FC236}">
              <a16:creationId xmlns:a16="http://schemas.microsoft.com/office/drawing/2014/main" id="{00000000-0008-0000-0300-00009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04" name="TextBox 1">
          <a:extLst>
            <a:ext uri="{FF2B5EF4-FFF2-40B4-BE49-F238E27FC236}">
              <a16:creationId xmlns:a16="http://schemas.microsoft.com/office/drawing/2014/main" id="{00000000-0008-0000-0300-0000A0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05" name="TextBox 1">
          <a:extLst>
            <a:ext uri="{FF2B5EF4-FFF2-40B4-BE49-F238E27FC236}">
              <a16:creationId xmlns:a16="http://schemas.microsoft.com/office/drawing/2014/main" id="{00000000-0008-0000-0300-0000A1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06" name="TextBox 1">
          <a:extLst>
            <a:ext uri="{FF2B5EF4-FFF2-40B4-BE49-F238E27FC236}">
              <a16:creationId xmlns:a16="http://schemas.microsoft.com/office/drawing/2014/main" id="{00000000-0008-0000-0300-0000A2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07" name="TextBox 1">
          <a:extLst>
            <a:ext uri="{FF2B5EF4-FFF2-40B4-BE49-F238E27FC236}">
              <a16:creationId xmlns:a16="http://schemas.microsoft.com/office/drawing/2014/main" id="{00000000-0008-0000-0300-0000A3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08" name="TextBox 1">
          <a:extLst>
            <a:ext uri="{FF2B5EF4-FFF2-40B4-BE49-F238E27FC236}">
              <a16:creationId xmlns:a16="http://schemas.microsoft.com/office/drawing/2014/main" id="{00000000-0008-0000-0300-0000A4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09" name="TextBox 1">
          <a:extLst>
            <a:ext uri="{FF2B5EF4-FFF2-40B4-BE49-F238E27FC236}">
              <a16:creationId xmlns:a16="http://schemas.microsoft.com/office/drawing/2014/main" id="{00000000-0008-0000-0300-0000A5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10" name="TextBox 11">
          <a:extLst>
            <a:ext uri="{FF2B5EF4-FFF2-40B4-BE49-F238E27FC236}">
              <a16:creationId xmlns:a16="http://schemas.microsoft.com/office/drawing/2014/main" id="{00000000-0008-0000-0300-0000A6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11" name="TextBox 1">
          <a:extLst>
            <a:ext uri="{FF2B5EF4-FFF2-40B4-BE49-F238E27FC236}">
              <a16:creationId xmlns:a16="http://schemas.microsoft.com/office/drawing/2014/main" id="{00000000-0008-0000-0300-0000A7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12" name="TextBox 1">
          <a:extLst>
            <a:ext uri="{FF2B5EF4-FFF2-40B4-BE49-F238E27FC236}">
              <a16:creationId xmlns:a16="http://schemas.microsoft.com/office/drawing/2014/main" id="{00000000-0008-0000-0300-0000A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13" name="TextBox 1">
          <a:extLst>
            <a:ext uri="{FF2B5EF4-FFF2-40B4-BE49-F238E27FC236}">
              <a16:creationId xmlns:a16="http://schemas.microsoft.com/office/drawing/2014/main" id="{00000000-0008-0000-0300-0000A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14" name="TextBox 1">
          <a:extLst>
            <a:ext uri="{FF2B5EF4-FFF2-40B4-BE49-F238E27FC236}">
              <a16:creationId xmlns:a16="http://schemas.microsoft.com/office/drawing/2014/main" id="{00000000-0008-0000-0300-0000A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15" name="TextBox 1">
          <a:extLst>
            <a:ext uri="{FF2B5EF4-FFF2-40B4-BE49-F238E27FC236}">
              <a16:creationId xmlns:a16="http://schemas.microsoft.com/office/drawing/2014/main" id="{00000000-0008-0000-0300-0000A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16" name="TextBox 1">
          <a:extLst>
            <a:ext uri="{FF2B5EF4-FFF2-40B4-BE49-F238E27FC236}">
              <a16:creationId xmlns:a16="http://schemas.microsoft.com/office/drawing/2014/main" id="{00000000-0008-0000-0300-0000A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17" name="TextBox 1">
          <a:extLst>
            <a:ext uri="{FF2B5EF4-FFF2-40B4-BE49-F238E27FC236}">
              <a16:creationId xmlns:a16="http://schemas.microsoft.com/office/drawing/2014/main" id="{00000000-0008-0000-0300-0000A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18" name="TextBox 1">
          <a:extLst>
            <a:ext uri="{FF2B5EF4-FFF2-40B4-BE49-F238E27FC236}">
              <a16:creationId xmlns:a16="http://schemas.microsoft.com/office/drawing/2014/main" id="{00000000-0008-0000-0300-0000A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19" name="TextBox 1">
          <a:extLst>
            <a:ext uri="{FF2B5EF4-FFF2-40B4-BE49-F238E27FC236}">
              <a16:creationId xmlns:a16="http://schemas.microsoft.com/office/drawing/2014/main" id="{00000000-0008-0000-0300-0000A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20" name="TextBox 1">
          <a:extLst>
            <a:ext uri="{FF2B5EF4-FFF2-40B4-BE49-F238E27FC236}">
              <a16:creationId xmlns:a16="http://schemas.microsoft.com/office/drawing/2014/main" id="{00000000-0008-0000-0300-0000B0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21" name="TextBox 1">
          <a:extLst>
            <a:ext uri="{FF2B5EF4-FFF2-40B4-BE49-F238E27FC236}">
              <a16:creationId xmlns:a16="http://schemas.microsoft.com/office/drawing/2014/main" id="{00000000-0008-0000-0300-0000B1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22" name="TextBox 1">
          <a:extLst>
            <a:ext uri="{FF2B5EF4-FFF2-40B4-BE49-F238E27FC236}">
              <a16:creationId xmlns:a16="http://schemas.microsoft.com/office/drawing/2014/main" id="{00000000-0008-0000-0300-0000B2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23" name="TextBox 1">
          <a:extLst>
            <a:ext uri="{FF2B5EF4-FFF2-40B4-BE49-F238E27FC236}">
              <a16:creationId xmlns:a16="http://schemas.microsoft.com/office/drawing/2014/main" id="{00000000-0008-0000-0300-0000B3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24" name="TextBox 1">
          <a:extLst>
            <a:ext uri="{FF2B5EF4-FFF2-40B4-BE49-F238E27FC236}">
              <a16:creationId xmlns:a16="http://schemas.microsoft.com/office/drawing/2014/main" id="{00000000-0008-0000-0300-0000B4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25" name="TextBox 1">
          <a:extLst>
            <a:ext uri="{FF2B5EF4-FFF2-40B4-BE49-F238E27FC236}">
              <a16:creationId xmlns:a16="http://schemas.microsoft.com/office/drawing/2014/main" id="{00000000-0008-0000-0300-0000B5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26" name="TextBox 1">
          <a:extLst>
            <a:ext uri="{FF2B5EF4-FFF2-40B4-BE49-F238E27FC236}">
              <a16:creationId xmlns:a16="http://schemas.microsoft.com/office/drawing/2014/main" id="{00000000-0008-0000-0300-0000B6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27" name="TextBox 1">
          <a:extLst>
            <a:ext uri="{FF2B5EF4-FFF2-40B4-BE49-F238E27FC236}">
              <a16:creationId xmlns:a16="http://schemas.microsoft.com/office/drawing/2014/main" id="{00000000-0008-0000-0300-0000B7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28" name="TextBox 1">
          <a:extLst>
            <a:ext uri="{FF2B5EF4-FFF2-40B4-BE49-F238E27FC236}">
              <a16:creationId xmlns:a16="http://schemas.microsoft.com/office/drawing/2014/main" id="{00000000-0008-0000-0300-0000B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29" name="TextBox 11">
          <a:extLst>
            <a:ext uri="{FF2B5EF4-FFF2-40B4-BE49-F238E27FC236}">
              <a16:creationId xmlns:a16="http://schemas.microsoft.com/office/drawing/2014/main" id="{00000000-0008-0000-0300-0000B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30" name="TextBox 1">
          <a:extLst>
            <a:ext uri="{FF2B5EF4-FFF2-40B4-BE49-F238E27FC236}">
              <a16:creationId xmlns:a16="http://schemas.microsoft.com/office/drawing/2014/main" id="{00000000-0008-0000-0300-0000B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31" name="TextBox 1">
          <a:extLst>
            <a:ext uri="{FF2B5EF4-FFF2-40B4-BE49-F238E27FC236}">
              <a16:creationId xmlns:a16="http://schemas.microsoft.com/office/drawing/2014/main" id="{00000000-0008-0000-0300-0000B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32" name="TextBox 1">
          <a:extLst>
            <a:ext uri="{FF2B5EF4-FFF2-40B4-BE49-F238E27FC236}">
              <a16:creationId xmlns:a16="http://schemas.microsoft.com/office/drawing/2014/main" id="{00000000-0008-0000-0300-0000B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33" name="TextBox 1">
          <a:extLst>
            <a:ext uri="{FF2B5EF4-FFF2-40B4-BE49-F238E27FC236}">
              <a16:creationId xmlns:a16="http://schemas.microsoft.com/office/drawing/2014/main" id="{00000000-0008-0000-0300-0000B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34" name="TextBox 1">
          <a:extLst>
            <a:ext uri="{FF2B5EF4-FFF2-40B4-BE49-F238E27FC236}">
              <a16:creationId xmlns:a16="http://schemas.microsoft.com/office/drawing/2014/main" id="{00000000-0008-0000-0300-0000B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35" name="TextBox 1">
          <a:extLst>
            <a:ext uri="{FF2B5EF4-FFF2-40B4-BE49-F238E27FC236}">
              <a16:creationId xmlns:a16="http://schemas.microsoft.com/office/drawing/2014/main" id="{00000000-0008-0000-0300-0000B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36" name="TextBox 1">
          <a:extLst>
            <a:ext uri="{FF2B5EF4-FFF2-40B4-BE49-F238E27FC236}">
              <a16:creationId xmlns:a16="http://schemas.microsoft.com/office/drawing/2014/main" id="{00000000-0008-0000-0300-0000C0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37" name="TextBox 1">
          <a:extLst>
            <a:ext uri="{FF2B5EF4-FFF2-40B4-BE49-F238E27FC236}">
              <a16:creationId xmlns:a16="http://schemas.microsoft.com/office/drawing/2014/main" id="{00000000-0008-0000-0300-0000C1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38" name="TextBox 1">
          <a:extLst>
            <a:ext uri="{FF2B5EF4-FFF2-40B4-BE49-F238E27FC236}">
              <a16:creationId xmlns:a16="http://schemas.microsoft.com/office/drawing/2014/main" id="{00000000-0008-0000-0300-0000C2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39" name="TextBox 1">
          <a:extLst>
            <a:ext uri="{FF2B5EF4-FFF2-40B4-BE49-F238E27FC236}">
              <a16:creationId xmlns:a16="http://schemas.microsoft.com/office/drawing/2014/main" id="{00000000-0008-0000-0300-0000C3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40" name="TextBox 1">
          <a:extLst>
            <a:ext uri="{FF2B5EF4-FFF2-40B4-BE49-F238E27FC236}">
              <a16:creationId xmlns:a16="http://schemas.microsoft.com/office/drawing/2014/main" id="{00000000-0008-0000-0300-0000C4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41" name="TextBox 1">
          <a:extLst>
            <a:ext uri="{FF2B5EF4-FFF2-40B4-BE49-F238E27FC236}">
              <a16:creationId xmlns:a16="http://schemas.microsoft.com/office/drawing/2014/main" id="{00000000-0008-0000-0300-0000C5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42" name="TextBox 1">
          <a:extLst>
            <a:ext uri="{FF2B5EF4-FFF2-40B4-BE49-F238E27FC236}">
              <a16:creationId xmlns:a16="http://schemas.microsoft.com/office/drawing/2014/main" id="{00000000-0008-0000-0300-0000C6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43" name="TextBox 1">
          <a:extLst>
            <a:ext uri="{FF2B5EF4-FFF2-40B4-BE49-F238E27FC236}">
              <a16:creationId xmlns:a16="http://schemas.microsoft.com/office/drawing/2014/main" id="{00000000-0008-0000-0300-0000C7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44" name="TextBox 1">
          <a:extLst>
            <a:ext uri="{FF2B5EF4-FFF2-40B4-BE49-F238E27FC236}">
              <a16:creationId xmlns:a16="http://schemas.microsoft.com/office/drawing/2014/main" id="{00000000-0008-0000-0300-0000C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45" name="TextBox 1">
          <a:extLst>
            <a:ext uri="{FF2B5EF4-FFF2-40B4-BE49-F238E27FC236}">
              <a16:creationId xmlns:a16="http://schemas.microsoft.com/office/drawing/2014/main" id="{00000000-0008-0000-0300-0000C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46" name="TextBox 1">
          <a:extLst>
            <a:ext uri="{FF2B5EF4-FFF2-40B4-BE49-F238E27FC236}">
              <a16:creationId xmlns:a16="http://schemas.microsoft.com/office/drawing/2014/main" id="{00000000-0008-0000-0300-0000C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47" name="TextBox 1">
          <a:extLst>
            <a:ext uri="{FF2B5EF4-FFF2-40B4-BE49-F238E27FC236}">
              <a16:creationId xmlns:a16="http://schemas.microsoft.com/office/drawing/2014/main" id="{00000000-0008-0000-0300-0000C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48" name="TextBox 11">
          <a:extLst>
            <a:ext uri="{FF2B5EF4-FFF2-40B4-BE49-F238E27FC236}">
              <a16:creationId xmlns:a16="http://schemas.microsoft.com/office/drawing/2014/main" id="{00000000-0008-0000-0300-0000C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49" name="TextBox 1">
          <a:extLst>
            <a:ext uri="{FF2B5EF4-FFF2-40B4-BE49-F238E27FC236}">
              <a16:creationId xmlns:a16="http://schemas.microsoft.com/office/drawing/2014/main" id="{00000000-0008-0000-0300-0000C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50" name="TextBox 1">
          <a:extLst>
            <a:ext uri="{FF2B5EF4-FFF2-40B4-BE49-F238E27FC236}">
              <a16:creationId xmlns:a16="http://schemas.microsoft.com/office/drawing/2014/main" id="{00000000-0008-0000-0300-0000C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51" name="TextBox 1">
          <a:extLst>
            <a:ext uri="{FF2B5EF4-FFF2-40B4-BE49-F238E27FC236}">
              <a16:creationId xmlns:a16="http://schemas.microsoft.com/office/drawing/2014/main" id="{00000000-0008-0000-0300-0000C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52" name="TextBox 1">
          <a:extLst>
            <a:ext uri="{FF2B5EF4-FFF2-40B4-BE49-F238E27FC236}">
              <a16:creationId xmlns:a16="http://schemas.microsoft.com/office/drawing/2014/main" id="{00000000-0008-0000-0300-0000D0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53" name="TextBox 1">
          <a:extLst>
            <a:ext uri="{FF2B5EF4-FFF2-40B4-BE49-F238E27FC236}">
              <a16:creationId xmlns:a16="http://schemas.microsoft.com/office/drawing/2014/main" id="{00000000-0008-0000-0300-0000D1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54" name="TextBox 1">
          <a:extLst>
            <a:ext uri="{FF2B5EF4-FFF2-40B4-BE49-F238E27FC236}">
              <a16:creationId xmlns:a16="http://schemas.microsoft.com/office/drawing/2014/main" id="{00000000-0008-0000-0300-0000D2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55" name="TextBox 1">
          <a:extLst>
            <a:ext uri="{FF2B5EF4-FFF2-40B4-BE49-F238E27FC236}">
              <a16:creationId xmlns:a16="http://schemas.microsoft.com/office/drawing/2014/main" id="{00000000-0008-0000-0300-0000D3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56" name="TextBox 1">
          <a:extLst>
            <a:ext uri="{FF2B5EF4-FFF2-40B4-BE49-F238E27FC236}">
              <a16:creationId xmlns:a16="http://schemas.microsoft.com/office/drawing/2014/main" id="{00000000-0008-0000-0300-0000D4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57" name="TextBox 1">
          <a:extLst>
            <a:ext uri="{FF2B5EF4-FFF2-40B4-BE49-F238E27FC236}">
              <a16:creationId xmlns:a16="http://schemas.microsoft.com/office/drawing/2014/main" id="{00000000-0008-0000-0300-0000D5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58" name="TextBox 1">
          <a:extLst>
            <a:ext uri="{FF2B5EF4-FFF2-40B4-BE49-F238E27FC236}">
              <a16:creationId xmlns:a16="http://schemas.microsoft.com/office/drawing/2014/main" id="{00000000-0008-0000-0300-0000D6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59" name="TextBox 1">
          <a:extLst>
            <a:ext uri="{FF2B5EF4-FFF2-40B4-BE49-F238E27FC236}">
              <a16:creationId xmlns:a16="http://schemas.microsoft.com/office/drawing/2014/main" id="{00000000-0008-0000-0300-0000D7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60" name="TextBox 1">
          <a:extLst>
            <a:ext uri="{FF2B5EF4-FFF2-40B4-BE49-F238E27FC236}">
              <a16:creationId xmlns:a16="http://schemas.microsoft.com/office/drawing/2014/main" id="{00000000-0008-0000-0300-0000D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61" name="TextBox 1">
          <a:extLst>
            <a:ext uri="{FF2B5EF4-FFF2-40B4-BE49-F238E27FC236}">
              <a16:creationId xmlns:a16="http://schemas.microsoft.com/office/drawing/2014/main" id="{00000000-0008-0000-0300-0000D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62" name="TextBox 1">
          <a:extLst>
            <a:ext uri="{FF2B5EF4-FFF2-40B4-BE49-F238E27FC236}">
              <a16:creationId xmlns:a16="http://schemas.microsoft.com/office/drawing/2014/main" id="{00000000-0008-0000-0300-0000D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63" name="TextBox 1">
          <a:extLst>
            <a:ext uri="{FF2B5EF4-FFF2-40B4-BE49-F238E27FC236}">
              <a16:creationId xmlns:a16="http://schemas.microsoft.com/office/drawing/2014/main" id="{00000000-0008-0000-0300-0000D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64" name="TextBox 1">
          <a:extLst>
            <a:ext uri="{FF2B5EF4-FFF2-40B4-BE49-F238E27FC236}">
              <a16:creationId xmlns:a16="http://schemas.microsoft.com/office/drawing/2014/main" id="{00000000-0008-0000-0300-0000D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65" name="TextBox 1">
          <a:extLst>
            <a:ext uri="{FF2B5EF4-FFF2-40B4-BE49-F238E27FC236}">
              <a16:creationId xmlns:a16="http://schemas.microsoft.com/office/drawing/2014/main" id="{00000000-0008-0000-0300-0000D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66" name="TextBox 1">
          <a:extLst>
            <a:ext uri="{FF2B5EF4-FFF2-40B4-BE49-F238E27FC236}">
              <a16:creationId xmlns:a16="http://schemas.microsoft.com/office/drawing/2014/main" id="{00000000-0008-0000-0300-0000D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67" name="TextBox 1">
          <a:extLst>
            <a:ext uri="{FF2B5EF4-FFF2-40B4-BE49-F238E27FC236}">
              <a16:creationId xmlns:a16="http://schemas.microsoft.com/office/drawing/2014/main" id="{00000000-0008-0000-0300-0000D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68" name="TextBox 11">
          <a:extLst>
            <a:ext uri="{FF2B5EF4-FFF2-40B4-BE49-F238E27FC236}">
              <a16:creationId xmlns:a16="http://schemas.microsoft.com/office/drawing/2014/main" id="{00000000-0008-0000-0300-0000E0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69" name="TextBox 1">
          <a:extLst>
            <a:ext uri="{FF2B5EF4-FFF2-40B4-BE49-F238E27FC236}">
              <a16:creationId xmlns:a16="http://schemas.microsoft.com/office/drawing/2014/main" id="{00000000-0008-0000-0300-0000E1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70" name="TextBox 1">
          <a:extLst>
            <a:ext uri="{FF2B5EF4-FFF2-40B4-BE49-F238E27FC236}">
              <a16:creationId xmlns:a16="http://schemas.microsoft.com/office/drawing/2014/main" id="{00000000-0008-0000-0300-0000E2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71" name="TextBox 1">
          <a:extLst>
            <a:ext uri="{FF2B5EF4-FFF2-40B4-BE49-F238E27FC236}">
              <a16:creationId xmlns:a16="http://schemas.microsoft.com/office/drawing/2014/main" id="{00000000-0008-0000-0300-0000E3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72" name="TextBox 1">
          <a:extLst>
            <a:ext uri="{FF2B5EF4-FFF2-40B4-BE49-F238E27FC236}">
              <a16:creationId xmlns:a16="http://schemas.microsoft.com/office/drawing/2014/main" id="{00000000-0008-0000-0300-0000E4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73" name="TextBox 1">
          <a:extLst>
            <a:ext uri="{FF2B5EF4-FFF2-40B4-BE49-F238E27FC236}">
              <a16:creationId xmlns:a16="http://schemas.microsoft.com/office/drawing/2014/main" id="{00000000-0008-0000-0300-0000E5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74" name="TextBox 1">
          <a:extLst>
            <a:ext uri="{FF2B5EF4-FFF2-40B4-BE49-F238E27FC236}">
              <a16:creationId xmlns:a16="http://schemas.microsoft.com/office/drawing/2014/main" id="{00000000-0008-0000-0300-0000E6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75" name="TextBox 1">
          <a:extLst>
            <a:ext uri="{FF2B5EF4-FFF2-40B4-BE49-F238E27FC236}">
              <a16:creationId xmlns:a16="http://schemas.microsoft.com/office/drawing/2014/main" id="{00000000-0008-0000-0300-0000E7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76" name="TextBox 1">
          <a:extLst>
            <a:ext uri="{FF2B5EF4-FFF2-40B4-BE49-F238E27FC236}">
              <a16:creationId xmlns:a16="http://schemas.microsoft.com/office/drawing/2014/main" id="{00000000-0008-0000-0300-0000E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77" name="TextBox 1">
          <a:extLst>
            <a:ext uri="{FF2B5EF4-FFF2-40B4-BE49-F238E27FC236}">
              <a16:creationId xmlns:a16="http://schemas.microsoft.com/office/drawing/2014/main" id="{00000000-0008-0000-0300-0000E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78" name="TextBox 1">
          <a:extLst>
            <a:ext uri="{FF2B5EF4-FFF2-40B4-BE49-F238E27FC236}">
              <a16:creationId xmlns:a16="http://schemas.microsoft.com/office/drawing/2014/main" id="{00000000-0008-0000-0300-0000E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79" name="TextBox 1">
          <a:extLst>
            <a:ext uri="{FF2B5EF4-FFF2-40B4-BE49-F238E27FC236}">
              <a16:creationId xmlns:a16="http://schemas.microsoft.com/office/drawing/2014/main" id="{00000000-0008-0000-0300-0000E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80" name="TextBox 1">
          <a:extLst>
            <a:ext uri="{FF2B5EF4-FFF2-40B4-BE49-F238E27FC236}">
              <a16:creationId xmlns:a16="http://schemas.microsoft.com/office/drawing/2014/main" id="{00000000-0008-0000-0300-0000E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81" name="TextBox 1">
          <a:extLst>
            <a:ext uri="{FF2B5EF4-FFF2-40B4-BE49-F238E27FC236}">
              <a16:creationId xmlns:a16="http://schemas.microsoft.com/office/drawing/2014/main" id="{00000000-0008-0000-0300-0000E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82" name="TextBox 1">
          <a:extLst>
            <a:ext uri="{FF2B5EF4-FFF2-40B4-BE49-F238E27FC236}">
              <a16:creationId xmlns:a16="http://schemas.microsoft.com/office/drawing/2014/main" id="{00000000-0008-0000-0300-0000E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83" name="TextBox 1">
          <a:extLst>
            <a:ext uri="{FF2B5EF4-FFF2-40B4-BE49-F238E27FC236}">
              <a16:creationId xmlns:a16="http://schemas.microsoft.com/office/drawing/2014/main" id="{00000000-0008-0000-0300-0000E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84" name="TextBox 1">
          <a:extLst>
            <a:ext uri="{FF2B5EF4-FFF2-40B4-BE49-F238E27FC236}">
              <a16:creationId xmlns:a16="http://schemas.microsoft.com/office/drawing/2014/main" id="{00000000-0008-0000-0300-0000F0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85" name="TextBox 1">
          <a:extLst>
            <a:ext uri="{FF2B5EF4-FFF2-40B4-BE49-F238E27FC236}">
              <a16:creationId xmlns:a16="http://schemas.microsoft.com/office/drawing/2014/main" id="{00000000-0008-0000-0300-0000F1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86" name="TextBox 1">
          <a:extLst>
            <a:ext uri="{FF2B5EF4-FFF2-40B4-BE49-F238E27FC236}">
              <a16:creationId xmlns:a16="http://schemas.microsoft.com/office/drawing/2014/main" id="{00000000-0008-0000-0300-0000F2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87" name="TextBox 11">
          <a:extLst>
            <a:ext uri="{FF2B5EF4-FFF2-40B4-BE49-F238E27FC236}">
              <a16:creationId xmlns:a16="http://schemas.microsoft.com/office/drawing/2014/main" id="{00000000-0008-0000-0300-0000F3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88" name="TextBox 1">
          <a:extLst>
            <a:ext uri="{FF2B5EF4-FFF2-40B4-BE49-F238E27FC236}">
              <a16:creationId xmlns:a16="http://schemas.microsoft.com/office/drawing/2014/main" id="{00000000-0008-0000-0300-0000F4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89" name="TextBox 1">
          <a:extLst>
            <a:ext uri="{FF2B5EF4-FFF2-40B4-BE49-F238E27FC236}">
              <a16:creationId xmlns:a16="http://schemas.microsoft.com/office/drawing/2014/main" id="{00000000-0008-0000-0300-0000F5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90" name="TextBox 1">
          <a:extLst>
            <a:ext uri="{FF2B5EF4-FFF2-40B4-BE49-F238E27FC236}">
              <a16:creationId xmlns:a16="http://schemas.microsoft.com/office/drawing/2014/main" id="{00000000-0008-0000-0300-0000F6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91" name="TextBox 1">
          <a:extLst>
            <a:ext uri="{FF2B5EF4-FFF2-40B4-BE49-F238E27FC236}">
              <a16:creationId xmlns:a16="http://schemas.microsoft.com/office/drawing/2014/main" id="{00000000-0008-0000-0300-0000F7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92" name="TextBox 1">
          <a:extLst>
            <a:ext uri="{FF2B5EF4-FFF2-40B4-BE49-F238E27FC236}">
              <a16:creationId xmlns:a16="http://schemas.microsoft.com/office/drawing/2014/main" id="{00000000-0008-0000-0300-0000F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93" name="TextBox 1">
          <a:extLst>
            <a:ext uri="{FF2B5EF4-FFF2-40B4-BE49-F238E27FC236}">
              <a16:creationId xmlns:a16="http://schemas.microsoft.com/office/drawing/2014/main" id="{00000000-0008-0000-0300-0000F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94" name="TextBox 1">
          <a:extLst>
            <a:ext uri="{FF2B5EF4-FFF2-40B4-BE49-F238E27FC236}">
              <a16:creationId xmlns:a16="http://schemas.microsoft.com/office/drawing/2014/main" id="{00000000-0008-0000-0300-0000F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95" name="TextBox 1">
          <a:extLst>
            <a:ext uri="{FF2B5EF4-FFF2-40B4-BE49-F238E27FC236}">
              <a16:creationId xmlns:a16="http://schemas.microsoft.com/office/drawing/2014/main" id="{00000000-0008-0000-0300-0000F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96" name="TextBox 1">
          <a:extLst>
            <a:ext uri="{FF2B5EF4-FFF2-40B4-BE49-F238E27FC236}">
              <a16:creationId xmlns:a16="http://schemas.microsoft.com/office/drawing/2014/main" id="{00000000-0008-0000-0300-0000F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97" name="TextBox 1">
          <a:extLst>
            <a:ext uri="{FF2B5EF4-FFF2-40B4-BE49-F238E27FC236}">
              <a16:creationId xmlns:a16="http://schemas.microsoft.com/office/drawing/2014/main" id="{00000000-0008-0000-0300-0000F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98" name="TextBox 1">
          <a:extLst>
            <a:ext uri="{FF2B5EF4-FFF2-40B4-BE49-F238E27FC236}">
              <a16:creationId xmlns:a16="http://schemas.microsoft.com/office/drawing/2014/main" id="{00000000-0008-0000-0300-0000F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799" name="TextBox 1">
          <a:extLst>
            <a:ext uri="{FF2B5EF4-FFF2-40B4-BE49-F238E27FC236}">
              <a16:creationId xmlns:a16="http://schemas.microsoft.com/office/drawing/2014/main" id="{00000000-0008-0000-0300-0000F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00" name="TextBox 1">
          <a:extLst>
            <a:ext uri="{FF2B5EF4-FFF2-40B4-BE49-F238E27FC236}">
              <a16:creationId xmlns:a16="http://schemas.microsoft.com/office/drawing/2014/main" id="{00000000-0008-0000-0300-00000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01" name="TextBox 1">
          <a:extLst>
            <a:ext uri="{FF2B5EF4-FFF2-40B4-BE49-F238E27FC236}">
              <a16:creationId xmlns:a16="http://schemas.microsoft.com/office/drawing/2014/main" id="{00000000-0008-0000-0300-00000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02" name="TextBox 1">
          <a:extLst>
            <a:ext uri="{FF2B5EF4-FFF2-40B4-BE49-F238E27FC236}">
              <a16:creationId xmlns:a16="http://schemas.microsoft.com/office/drawing/2014/main" id="{00000000-0008-0000-0300-00000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03" name="TextBox 1">
          <a:extLst>
            <a:ext uri="{FF2B5EF4-FFF2-40B4-BE49-F238E27FC236}">
              <a16:creationId xmlns:a16="http://schemas.microsoft.com/office/drawing/2014/main" id="{00000000-0008-0000-0300-00000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04" name="TextBox 1">
          <a:extLst>
            <a:ext uri="{FF2B5EF4-FFF2-40B4-BE49-F238E27FC236}">
              <a16:creationId xmlns:a16="http://schemas.microsoft.com/office/drawing/2014/main" id="{00000000-0008-0000-0300-00000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05" name="TextBox 1">
          <a:extLst>
            <a:ext uri="{FF2B5EF4-FFF2-40B4-BE49-F238E27FC236}">
              <a16:creationId xmlns:a16="http://schemas.microsoft.com/office/drawing/2014/main" id="{00000000-0008-0000-0300-00000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06" name="TextBox 12805">
          <a:extLst>
            <a:ext uri="{FF2B5EF4-FFF2-40B4-BE49-F238E27FC236}">
              <a16:creationId xmlns:a16="http://schemas.microsoft.com/office/drawing/2014/main" id="{00000000-0008-0000-0300-00000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07" name="TextBox 1">
          <a:extLst>
            <a:ext uri="{FF2B5EF4-FFF2-40B4-BE49-F238E27FC236}">
              <a16:creationId xmlns:a16="http://schemas.microsoft.com/office/drawing/2014/main" id="{00000000-0008-0000-0300-00000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08" name="TextBox 1">
          <a:extLst>
            <a:ext uri="{FF2B5EF4-FFF2-40B4-BE49-F238E27FC236}">
              <a16:creationId xmlns:a16="http://schemas.microsoft.com/office/drawing/2014/main" id="{00000000-0008-0000-0300-00000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09" name="TextBox 1">
          <a:extLst>
            <a:ext uri="{FF2B5EF4-FFF2-40B4-BE49-F238E27FC236}">
              <a16:creationId xmlns:a16="http://schemas.microsoft.com/office/drawing/2014/main" id="{00000000-0008-0000-0300-00000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10" name="TextBox 1">
          <a:extLst>
            <a:ext uri="{FF2B5EF4-FFF2-40B4-BE49-F238E27FC236}">
              <a16:creationId xmlns:a16="http://schemas.microsoft.com/office/drawing/2014/main" id="{00000000-0008-0000-0300-00000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11" name="TextBox 1">
          <a:extLst>
            <a:ext uri="{FF2B5EF4-FFF2-40B4-BE49-F238E27FC236}">
              <a16:creationId xmlns:a16="http://schemas.microsoft.com/office/drawing/2014/main" id="{00000000-0008-0000-0300-00000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12" name="TextBox 1">
          <a:extLst>
            <a:ext uri="{FF2B5EF4-FFF2-40B4-BE49-F238E27FC236}">
              <a16:creationId xmlns:a16="http://schemas.microsoft.com/office/drawing/2014/main" id="{00000000-0008-0000-0300-00000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13" name="TextBox 1">
          <a:extLst>
            <a:ext uri="{FF2B5EF4-FFF2-40B4-BE49-F238E27FC236}">
              <a16:creationId xmlns:a16="http://schemas.microsoft.com/office/drawing/2014/main" id="{00000000-0008-0000-0300-00000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14" name="TextBox 1">
          <a:extLst>
            <a:ext uri="{FF2B5EF4-FFF2-40B4-BE49-F238E27FC236}">
              <a16:creationId xmlns:a16="http://schemas.microsoft.com/office/drawing/2014/main" id="{00000000-0008-0000-0300-00000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15" name="TextBox 1">
          <a:extLst>
            <a:ext uri="{FF2B5EF4-FFF2-40B4-BE49-F238E27FC236}">
              <a16:creationId xmlns:a16="http://schemas.microsoft.com/office/drawing/2014/main" id="{00000000-0008-0000-0300-00000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16" name="TextBox 1">
          <a:extLst>
            <a:ext uri="{FF2B5EF4-FFF2-40B4-BE49-F238E27FC236}">
              <a16:creationId xmlns:a16="http://schemas.microsoft.com/office/drawing/2014/main" id="{00000000-0008-0000-0300-00001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17" name="TextBox 1">
          <a:extLst>
            <a:ext uri="{FF2B5EF4-FFF2-40B4-BE49-F238E27FC236}">
              <a16:creationId xmlns:a16="http://schemas.microsoft.com/office/drawing/2014/main" id="{00000000-0008-0000-0300-00001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18" name="TextBox 1">
          <a:extLst>
            <a:ext uri="{FF2B5EF4-FFF2-40B4-BE49-F238E27FC236}">
              <a16:creationId xmlns:a16="http://schemas.microsoft.com/office/drawing/2014/main" id="{00000000-0008-0000-0300-00001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19" name="TextBox 1">
          <a:extLst>
            <a:ext uri="{FF2B5EF4-FFF2-40B4-BE49-F238E27FC236}">
              <a16:creationId xmlns:a16="http://schemas.microsoft.com/office/drawing/2014/main" id="{00000000-0008-0000-0300-00001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20" name="TextBox 1">
          <a:extLst>
            <a:ext uri="{FF2B5EF4-FFF2-40B4-BE49-F238E27FC236}">
              <a16:creationId xmlns:a16="http://schemas.microsoft.com/office/drawing/2014/main" id="{00000000-0008-0000-0300-00001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21" name="TextBox 1">
          <a:extLst>
            <a:ext uri="{FF2B5EF4-FFF2-40B4-BE49-F238E27FC236}">
              <a16:creationId xmlns:a16="http://schemas.microsoft.com/office/drawing/2014/main" id="{00000000-0008-0000-0300-00001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22" name="TextBox 1">
          <a:extLst>
            <a:ext uri="{FF2B5EF4-FFF2-40B4-BE49-F238E27FC236}">
              <a16:creationId xmlns:a16="http://schemas.microsoft.com/office/drawing/2014/main" id="{00000000-0008-0000-0300-00001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23" name="TextBox 1">
          <a:extLst>
            <a:ext uri="{FF2B5EF4-FFF2-40B4-BE49-F238E27FC236}">
              <a16:creationId xmlns:a16="http://schemas.microsoft.com/office/drawing/2014/main" id="{00000000-0008-0000-0300-00001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24" name="TextBox 1">
          <a:extLst>
            <a:ext uri="{FF2B5EF4-FFF2-40B4-BE49-F238E27FC236}">
              <a16:creationId xmlns:a16="http://schemas.microsoft.com/office/drawing/2014/main" id="{00000000-0008-0000-0300-00001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25" name="TextBox 11">
          <a:extLst>
            <a:ext uri="{FF2B5EF4-FFF2-40B4-BE49-F238E27FC236}">
              <a16:creationId xmlns:a16="http://schemas.microsoft.com/office/drawing/2014/main" id="{00000000-0008-0000-0300-00001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26" name="TextBox 1">
          <a:extLst>
            <a:ext uri="{FF2B5EF4-FFF2-40B4-BE49-F238E27FC236}">
              <a16:creationId xmlns:a16="http://schemas.microsoft.com/office/drawing/2014/main" id="{00000000-0008-0000-0300-00001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27" name="TextBox 1">
          <a:extLst>
            <a:ext uri="{FF2B5EF4-FFF2-40B4-BE49-F238E27FC236}">
              <a16:creationId xmlns:a16="http://schemas.microsoft.com/office/drawing/2014/main" id="{00000000-0008-0000-0300-00001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28" name="TextBox 1">
          <a:extLst>
            <a:ext uri="{FF2B5EF4-FFF2-40B4-BE49-F238E27FC236}">
              <a16:creationId xmlns:a16="http://schemas.microsoft.com/office/drawing/2014/main" id="{00000000-0008-0000-0300-00001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29" name="TextBox 1">
          <a:extLst>
            <a:ext uri="{FF2B5EF4-FFF2-40B4-BE49-F238E27FC236}">
              <a16:creationId xmlns:a16="http://schemas.microsoft.com/office/drawing/2014/main" id="{00000000-0008-0000-0300-00001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30" name="TextBox 1">
          <a:extLst>
            <a:ext uri="{FF2B5EF4-FFF2-40B4-BE49-F238E27FC236}">
              <a16:creationId xmlns:a16="http://schemas.microsoft.com/office/drawing/2014/main" id="{00000000-0008-0000-0300-00001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31" name="TextBox 1">
          <a:extLst>
            <a:ext uri="{FF2B5EF4-FFF2-40B4-BE49-F238E27FC236}">
              <a16:creationId xmlns:a16="http://schemas.microsoft.com/office/drawing/2014/main" id="{00000000-0008-0000-0300-00001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32" name="TextBox 1">
          <a:extLst>
            <a:ext uri="{FF2B5EF4-FFF2-40B4-BE49-F238E27FC236}">
              <a16:creationId xmlns:a16="http://schemas.microsoft.com/office/drawing/2014/main" id="{00000000-0008-0000-0300-00002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33" name="TextBox 1">
          <a:extLst>
            <a:ext uri="{FF2B5EF4-FFF2-40B4-BE49-F238E27FC236}">
              <a16:creationId xmlns:a16="http://schemas.microsoft.com/office/drawing/2014/main" id="{00000000-0008-0000-0300-00002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34" name="TextBox 1">
          <a:extLst>
            <a:ext uri="{FF2B5EF4-FFF2-40B4-BE49-F238E27FC236}">
              <a16:creationId xmlns:a16="http://schemas.microsoft.com/office/drawing/2014/main" id="{00000000-0008-0000-0300-00002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35" name="TextBox 1">
          <a:extLst>
            <a:ext uri="{FF2B5EF4-FFF2-40B4-BE49-F238E27FC236}">
              <a16:creationId xmlns:a16="http://schemas.microsoft.com/office/drawing/2014/main" id="{00000000-0008-0000-0300-00002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36" name="TextBox 1">
          <a:extLst>
            <a:ext uri="{FF2B5EF4-FFF2-40B4-BE49-F238E27FC236}">
              <a16:creationId xmlns:a16="http://schemas.microsoft.com/office/drawing/2014/main" id="{00000000-0008-0000-0300-00002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37" name="TextBox 1">
          <a:extLst>
            <a:ext uri="{FF2B5EF4-FFF2-40B4-BE49-F238E27FC236}">
              <a16:creationId xmlns:a16="http://schemas.microsoft.com/office/drawing/2014/main" id="{00000000-0008-0000-0300-00002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38" name="TextBox 1">
          <a:extLst>
            <a:ext uri="{FF2B5EF4-FFF2-40B4-BE49-F238E27FC236}">
              <a16:creationId xmlns:a16="http://schemas.microsoft.com/office/drawing/2014/main" id="{00000000-0008-0000-0300-00002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39" name="TextBox 1">
          <a:extLst>
            <a:ext uri="{FF2B5EF4-FFF2-40B4-BE49-F238E27FC236}">
              <a16:creationId xmlns:a16="http://schemas.microsoft.com/office/drawing/2014/main" id="{00000000-0008-0000-0300-00002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40" name="TextBox 1">
          <a:extLst>
            <a:ext uri="{FF2B5EF4-FFF2-40B4-BE49-F238E27FC236}">
              <a16:creationId xmlns:a16="http://schemas.microsoft.com/office/drawing/2014/main" id="{00000000-0008-0000-0300-00002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41" name="TextBox 1">
          <a:extLst>
            <a:ext uri="{FF2B5EF4-FFF2-40B4-BE49-F238E27FC236}">
              <a16:creationId xmlns:a16="http://schemas.microsoft.com/office/drawing/2014/main" id="{00000000-0008-0000-0300-00002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42" name="TextBox 1">
          <a:extLst>
            <a:ext uri="{FF2B5EF4-FFF2-40B4-BE49-F238E27FC236}">
              <a16:creationId xmlns:a16="http://schemas.microsoft.com/office/drawing/2014/main" id="{00000000-0008-0000-0300-00002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43" name="TextBox 1">
          <a:extLst>
            <a:ext uri="{FF2B5EF4-FFF2-40B4-BE49-F238E27FC236}">
              <a16:creationId xmlns:a16="http://schemas.microsoft.com/office/drawing/2014/main" id="{00000000-0008-0000-0300-00002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44" name="TextBox 11">
          <a:extLst>
            <a:ext uri="{FF2B5EF4-FFF2-40B4-BE49-F238E27FC236}">
              <a16:creationId xmlns:a16="http://schemas.microsoft.com/office/drawing/2014/main" id="{00000000-0008-0000-0300-00002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45" name="TextBox 1">
          <a:extLst>
            <a:ext uri="{FF2B5EF4-FFF2-40B4-BE49-F238E27FC236}">
              <a16:creationId xmlns:a16="http://schemas.microsoft.com/office/drawing/2014/main" id="{00000000-0008-0000-0300-00002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46" name="TextBox 1">
          <a:extLst>
            <a:ext uri="{FF2B5EF4-FFF2-40B4-BE49-F238E27FC236}">
              <a16:creationId xmlns:a16="http://schemas.microsoft.com/office/drawing/2014/main" id="{00000000-0008-0000-0300-00002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47" name="TextBox 1">
          <a:extLst>
            <a:ext uri="{FF2B5EF4-FFF2-40B4-BE49-F238E27FC236}">
              <a16:creationId xmlns:a16="http://schemas.microsoft.com/office/drawing/2014/main" id="{00000000-0008-0000-0300-00002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48" name="TextBox 1">
          <a:extLst>
            <a:ext uri="{FF2B5EF4-FFF2-40B4-BE49-F238E27FC236}">
              <a16:creationId xmlns:a16="http://schemas.microsoft.com/office/drawing/2014/main" id="{00000000-0008-0000-0300-00003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49" name="TextBox 1">
          <a:extLst>
            <a:ext uri="{FF2B5EF4-FFF2-40B4-BE49-F238E27FC236}">
              <a16:creationId xmlns:a16="http://schemas.microsoft.com/office/drawing/2014/main" id="{00000000-0008-0000-0300-00003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50" name="TextBox 1">
          <a:extLst>
            <a:ext uri="{FF2B5EF4-FFF2-40B4-BE49-F238E27FC236}">
              <a16:creationId xmlns:a16="http://schemas.microsoft.com/office/drawing/2014/main" id="{00000000-0008-0000-0300-00003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51" name="TextBox 1">
          <a:extLst>
            <a:ext uri="{FF2B5EF4-FFF2-40B4-BE49-F238E27FC236}">
              <a16:creationId xmlns:a16="http://schemas.microsoft.com/office/drawing/2014/main" id="{00000000-0008-0000-0300-00003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52" name="TextBox 1">
          <a:extLst>
            <a:ext uri="{FF2B5EF4-FFF2-40B4-BE49-F238E27FC236}">
              <a16:creationId xmlns:a16="http://schemas.microsoft.com/office/drawing/2014/main" id="{00000000-0008-0000-0300-00003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53" name="TextBox 1">
          <a:extLst>
            <a:ext uri="{FF2B5EF4-FFF2-40B4-BE49-F238E27FC236}">
              <a16:creationId xmlns:a16="http://schemas.microsoft.com/office/drawing/2014/main" id="{00000000-0008-0000-0300-00003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54" name="TextBox 1">
          <a:extLst>
            <a:ext uri="{FF2B5EF4-FFF2-40B4-BE49-F238E27FC236}">
              <a16:creationId xmlns:a16="http://schemas.microsoft.com/office/drawing/2014/main" id="{00000000-0008-0000-0300-00003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55" name="TextBox 1">
          <a:extLst>
            <a:ext uri="{FF2B5EF4-FFF2-40B4-BE49-F238E27FC236}">
              <a16:creationId xmlns:a16="http://schemas.microsoft.com/office/drawing/2014/main" id="{00000000-0008-0000-0300-00003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56" name="TextBox 1">
          <a:extLst>
            <a:ext uri="{FF2B5EF4-FFF2-40B4-BE49-F238E27FC236}">
              <a16:creationId xmlns:a16="http://schemas.microsoft.com/office/drawing/2014/main" id="{00000000-0008-0000-0300-00003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57" name="TextBox 1">
          <a:extLst>
            <a:ext uri="{FF2B5EF4-FFF2-40B4-BE49-F238E27FC236}">
              <a16:creationId xmlns:a16="http://schemas.microsoft.com/office/drawing/2014/main" id="{00000000-0008-0000-0300-00003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58" name="TextBox 1">
          <a:extLst>
            <a:ext uri="{FF2B5EF4-FFF2-40B4-BE49-F238E27FC236}">
              <a16:creationId xmlns:a16="http://schemas.microsoft.com/office/drawing/2014/main" id="{00000000-0008-0000-0300-00003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59" name="TextBox 1">
          <a:extLst>
            <a:ext uri="{FF2B5EF4-FFF2-40B4-BE49-F238E27FC236}">
              <a16:creationId xmlns:a16="http://schemas.microsoft.com/office/drawing/2014/main" id="{00000000-0008-0000-0300-00003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60" name="TextBox 1">
          <a:extLst>
            <a:ext uri="{FF2B5EF4-FFF2-40B4-BE49-F238E27FC236}">
              <a16:creationId xmlns:a16="http://schemas.microsoft.com/office/drawing/2014/main" id="{00000000-0008-0000-0300-00003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61" name="TextBox 1">
          <a:extLst>
            <a:ext uri="{FF2B5EF4-FFF2-40B4-BE49-F238E27FC236}">
              <a16:creationId xmlns:a16="http://schemas.microsoft.com/office/drawing/2014/main" id="{00000000-0008-0000-0300-00003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62" name="TextBox 1">
          <a:extLst>
            <a:ext uri="{FF2B5EF4-FFF2-40B4-BE49-F238E27FC236}">
              <a16:creationId xmlns:a16="http://schemas.microsoft.com/office/drawing/2014/main" id="{00000000-0008-0000-0300-00003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63" name="TextBox 1">
          <a:extLst>
            <a:ext uri="{FF2B5EF4-FFF2-40B4-BE49-F238E27FC236}">
              <a16:creationId xmlns:a16="http://schemas.microsoft.com/office/drawing/2014/main" id="{00000000-0008-0000-0300-00003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64" name="TextBox 11">
          <a:extLst>
            <a:ext uri="{FF2B5EF4-FFF2-40B4-BE49-F238E27FC236}">
              <a16:creationId xmlns:a16="http://schemas.microsoft.com/office/drawing/2014/main" id="{00000000-0008-0000-0300-00004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65" name="TextBox 1">
          <a:extLst>
            <a:ext uri="{FF2B5EF4-FFF2-40B4-BE49-F238E27FC236}">
              <a16:creationId xmlns:a16="http://schemas.microsoft.com/office/drawing/2014/main" id="{00000000-0008-0000-0300-00004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66" name="TextBox 1">
          <a:extLst>
            <a:ext uri="{FF2B5EF4-FFF2-40B4-BE49-F238E27FC236}">
              <a16:creationId xmlns:a16="http://schemas.microsoft.com/office/drawing/2014/main" id="{00000000-0008-0000-0300-00004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67" name="TextBox 1">
          <a:extLst>
            <a:ext uri="{FF2B5EF4-FFF2-40B4-BE49-F238E27FC236}">
              <a16:creationId xmlns:a16="http://schemas.microsoft.com/office/drawing/2014/main" id="{00000000-0008-0000-0300-00004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68" name="TextBox 1">
          <a:extLst>
            <a:ext uri="{FF2B5EF4-FFF2-40B4-BE49-F238E27FC236}">
              <a16:creationId xmlns:a16="http://schemas.microsoft.com/office/drawing/2014/main" id="{00000000-0008-0000-0300-00004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69" name="TextBox 1">
          <a:extLst>
            <a:ext uri="{FF2B5EF4-FFF2-40B4-BE49-F238E27FC236}">
              <a16:creationId xmlns:a16="http://schemas.microsoft.com/office/drawing/2014/main" id="{00000000-0008-0000-0300-00004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70" name="TextBox 1">
          <a:extLst>
            <a:ext uri="{FF2B5EF4-FFF2-40B4-BE49-F238E27FC236}">
              <a16:creationId xmlns:a16="http://schemas.microsoft.com/office/drawing/2014/main" id="{00000000-0008-0000-0300-00004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71" name="TextBox 1">
          <a:extLst>
            <a:ext uri="{FF2B5EF4-FFF2-40B4-BE49-F238E27FC236}">
              <a16:creationId xmlns:a16="http://schemas.microsoft.com/office/drawing/2014/main" id="{00000000-0008-0000-0300-00004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72" name="TextBox 1">
          <a:extLst>
            <a:ext uri="{FF2B5EF4-FFF2-40B4-BE49-F238E27FC236}">
              <a16:creationId xmlns:a16="http://schemas.microsoft.com/office/drawing/2014/main" id="{00000000-0008-0000-0300-00004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73" name="TextBox 1">
          <a:extLst>
            <a:ext uri="{FF2B5EF4-FFF2-40B4-BE49-F238E27FC236}">
              <a16:creationId xmlns:a16="http://schemas.microsoft.com/office/drawing/2014/main" id="{00000000-0008-0000-0300-00004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74" name="TextBox 1">
          <a:extLst>
            <a:ext uri="{FF2B5EF4-FFF2-40B4-BE49-F238E27FC236}">
              <a16:creationId xmlns:a16="http://schemas.microsoft.com/office/drawing/2014/main" id="{00000000-0008-0000-0300-00004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75" name="TextBox 1">
          <a:extLst>
            <a:ext uri="{FF2B5EF4-FFF2-40B4-BE49-F238E27FC236}">
              <a16:creationId xmlns:a16="http://schemas.microsoft.com/office/drawing/2014/main" id="{00000000-0008-0000-0300-00004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76" name="TextBox 1">
          <a:extLst>
            <a:ext uri="{FF2B5EF4-FFF2-40B4-BE49-F238E27FC236}">
              <a16:creationId xmlns:a16="http://schemas.microsoft.com/office/drawing/2014/main" id="{00000000-0008-0000-0300-00004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77" name="TextBox 1">
          <a:extLst>
            <a:ext uri="{FF2B5EF4-FFF2-40B4-BE49-F238E27FC236}">
              <a16:creationId xmlns:a16="http://schemas.microsoft.com/office/drawing/2014/main" id="{00000000-0008-0000-0300-00004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78" name="TextBox 1">
          <a:extLst>
            <a:ext uri="{FF2B5EF4-FFF2-40B4-BE49-F238E27FC236}">
              <a16:creationId xmlns:a16="http://schemas.microsoft.com/office/drawing/2014/main" id="{00000000-0008-0000-0300-00004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79" name="TextBox 1">
          <a:extLst>
            <a:ext uri="{FF2B5EF4-FFF2-40B4-BE49-F238E27FC236}">
              <a16:creationId xmlns:a16="http://schemas.microsoft.com/office/drawing/2014/main" id="{00000000-0008-0000-0300-00004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80" name="TextBox 1">
          <a:extLst>
            <a:ext uri="{FF2B5EF4-FFF2-40B4-BE49-F238E27FC236}">
              <a16:creationId xmlns:a16="http://schemas.microsoft.com/office/drawing/2014/main" id="{00000000-0008-0000-0300-00005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81" name="TextBox 1">
          <a:extLst>
            <a:ext uri="{FF2B5EF4-FFF2-40B4-BE49-F238E27FC236}">
              <a16:creationId xmlns:a16="http://schemas.microsoft.com/office/drawing/2014/main" id="{00000000-0008-0000-0300-00005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82" name="TextBox 1">
          <a:extLst>
            <a:ext uri="{FF2B5EF4-FFF2-40B4-BE49-F238E27FC236}">
              <a16:creationId xmlns:a16="http://schemas.microsoft.com/office/drawing/2014/main" id="{00000000-0008-0000-0300-00005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83" name="TextBox 11">
          <a:extLst>
            <a:ext uri="{FF2B5EF4-FFF2-40B4-BE49-F238E27FC236}">
              <a16:creationId xmlns:a16="http://schemas.microsoft.com/office/drawing/2014/main" id="{00000000-0008-0000-0300-00005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84" name="TextBox 1">
          <a:extLst>
            <a:ext uri="{FF2B5EF4-FFF2-40B4-BE49-F238E27FC236}">
              <a16:creationId xmlns:a16="http://schemas.microsoft.com/office/drawing/2014/main" id="{00000000-0008-0000-0300-00005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85" name="TextBox 1">
          <a:extLst>
            <a:ext uri="{FF2B5EF4-FFF2-40B4-BE49-F238E27FC236}">
              <a16:creationId xmlns:a16="http://schemas.microsoft.com/office/drawing/2014/main" id="{00000000-0008-0000-0300-00005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86" name="TextBox 1">
          <a:extLst>
            <a:ext uri="{FF2B5EF4-FFF2-40B4-BE49-F238E27FC236}">
              <a16:creationId xmlns:a16="http://schemas.microsoft.com/office/drawing/2014/main" id="{00000000-0008-0000-0300-00005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87" name="TextBox 1">
          <a:extLst>
            <a:ext uri="{FF2B5EF4-FFF2-40B4-BE49-F238E27FC236}">
              <a16:creationId xmlns:a16="http://schemas.microsoft.com/office/drawing/2014/main" id="{00000000-0008-0000-0300-00005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88" name="TextBox 1">
          <a:extLst>
            <a:ext uri="{FF2B5EF4-FFF2-40B4-BE49-F238E27FC236}">
              <a16:creationId xmlns:a16="http://schemas.microsoft.com/office/drawing/2014/main" id="{00000000-0008-0000-0300-00005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89" name="TextBox 1">
          <a:extLst>
            <a:ext uri="{FF2B5EF4-FFF2-40B4-BE49-F238E27FC236}">
              <a16:creationId xmlns:a16="http://schemas.microsoft.com/office/drawing/2014/main" id="{00000000-0008-0000-0300-00005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90" name="TextBox 1">
          <a:extLst>
            <a:ext uri="{FF2B5EF4-FFF2-40B4-BE49-F238E27FC236}">
              <a16:creationId xmlns:a16="http://schemas.microsoft.com/office/drawing/2014/main" id="{00000000-0008-0000-0300-00005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91" name="TextBox 1">
          <a:extLst>
            <a:ext uri="{FF2B5EF4-FFF2-40B4-BE49-F238E27FC236}">
              <a16:creationId xmlns:a16="http://schemas.microsoft.com/office/drawing/2014/main" id="{00000000-0008-0000-0300-00005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92" name="TextBox 1">
          <a:extLst>
            <a:ext uri="{FF2B5EF4-FFF2-40B4-BE49-F238E27FC236}">
              <a16:creationId xmlns:a16="http://schemas.microsoft.com/office/drawing/2014/main" id="{00000000-0008-0000-0300-00005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93" name="TextBox 1">
          <a:extLst>
            <a:ext uri="{FF2B5EF4-FFF2-40B4-BE49-F238E27FC236}">
              <a16:creationId xmlns:a16="http://schemas.microsoft.com/office/drawing/2014/main" id="{00000000-0008-0000-0300-00005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94" name="TextBox 1">
          <a:extLst>
            <a:ext uri="{FF2B5EF4-FFF2-40B4-BE49-F238E27FC236}">
              <a16:creationId xmlns:a16="http://schemas.microsoft.com/office/drawing/2014/main" id="{00000000-0008-0000-0300-00005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95" name="TextBox 1">
          <a:extLst>
            <a:ext uri="{FF2B5EF4-FFF2-40B4-BE49-F238E27FC236}">
              <a16:creationId xmlns:a16="http://schemas.microsoft.com/office/drawing/2014/main" id="{00000000-0008-0000-0300-00005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96" name="TextBox 1">
          <a:extLst>
            <a:ext uri="{FF2B5EF4-FFF2-40B4-BE49-F238E27FC236}">
              <a16:creationId xmlns:a16="http://schemas.microsoft.com/office/drawing/2014/main" id="{00000000-0008-0000-0300-00006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97" name="TextBox 1">
          <a:extLst>
            <a:ext uri="{FF2B5EF4-FFF2-40B4-BE49-F238E27FC236}">
              <a16:creationId xmlns:a16="http://schemas.microsoft.com/office/drawing/2014/main" id="{00000000-0008-0000-0300-00006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98" name="TextBox 1">
          <a:extLst>
            <a:ext uri="{FF2B5EF4-FFF2-40B4-BE49-F238E27FC236}">
              <a16:creationId xmlns:a16="http://schemas.microsoft.com/office/drawing/2014/main" id="{00000000-0008-0000-0300-00006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899" name="TextBox 1">
          <a:extLst>
            <a:ext uri="{FF2B5EF4-FFF2-40B4-BE49-F238E27FC236}">
              <a16:creationId xmlns:a16="http://schemas.microsoft.com/office/drawing/2014/main" id="{00000000-0008-0000-0300-00006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00" name="TextBox 1">
          <a:extLst>
            <a:ext uri="{FF2B5EF4-FFF2-40B4-BE49-F238E27FC236}">
              <a16:creationId xmlns:a16="http://schemas.microsoft.com/office/drawing/2014/main" id="{00000000-0008-0000-0300-00006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01" name="TextBox 1">
          <a:extLst>
            <a:ext uri="{FF2B5EF4-FFF2-40B4-BE49-F238E27FC236}">
              <a16:creationId xmlns:a16="http://schemas.microsoft.com/office/drawing/2014/main" id="{00000000-0008-0000-0300-00006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02" name="TextBox 11">
          <a:extLst>
            <a:ext uri="{FF2B5EF4-FFF2-40B4-BE49-F238E27FC236}">
              <a16:creationId xmlns:a16="http://schemas.microsoft.com/office/drawing/2014/main" id="{00000000-0008-0000-0300-00006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03" name="TextBox 1">
          <a:extLst>
            <a:ext uri="{FF2B5EF4-FFF2-40B4-BE49-F238E27FC236}">
              <a16:creationId xmlns:a16="http://schemas.microsoft.com/office/drawing/2014/main" id="{00000000-0008-0000-0300-00006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04" name="TextBox 1">
          <a:extLst>
            <a:ext uri="{FF2B5EF4-FFF2-40B4-BE49-F238E27FC236}">
              <a16:creationId xmlns:a16="http://schemas.microsoft.com/office/drawing/2014/main" id="{00000000-0008-0000-0300-00006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05" name="TextBox 1">
          <a:extLst>
            <a:ext uri="{FF2B5EF4-FFF2-40B4-BE49-F238E27FC236}">
              <a16:creationId xmlns:a16="http://schemas.microsoft.com/office/drawing/2014/main" id="{00000000-0008-0000-0300-00006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06" name="TextBox 1">
          <a:extLst>
            <a:ext uri="{FF2B5EF4-FFF2-40B4-BE49-F238E27FC236}">
              <a16:creationId xmlns:a16="http://schemas.microsoft.com/office/drawing/2014/main" id="{00000000-0008-0000-0300-00006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07" name="TextBox 1">
          <a:extLst>
            <a:ext uri="{FF2B5EF4-FFF2-40B4-BE49-F238E27FC236}">
              <a16:creationId xmlns:a16="http://schemas.microsoft.com/office/drawing/2014/main" id="{00000000-0008-0000-0300-00006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08" name="TextBox 1">
          <a:extLst>
            <a:ext uri="{FF2B5EF4-FFF2-40B4-BE49-F238E27FC236}">
              <a16:creationId xmlns:a16="http://schemas.microsoft.com/office/drawing/2014/main" id="{00000000-0008-0000-0300-00006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09" name="TextBox 1">
          <a:extLst>
            <a:ext uri="{FF2B5EF4-FFF2-40B4-BE49-F238E27FC236}">
              <a16:creationId xmlns:a16="http://schemas.microsoft.com/office/drawing/2014/main" id="{00000000-0008-0000-0300-00006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10" name="TextBox 1">
          <a:extLst>
            <a:ext uri="{FF2B5EF4-FFF2-40B4-BE49-F238E27FC236}">
              <a16:creationId xmlns:a16="http://schemas.microsoft.com/office/drawing/2014/main" id="{00000000-0008-0000-0300-00006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11" name="TextBox 1">
          <a:extLst>
            <a:ext uri="{FF2B5EF4-FFF2-40B4-BE49-F238E27FC236}">
              <a16:creationId xmlns:a16="http://schemas.microsoft.com/office/drawing/2014/main" id="{00000000-0008-0000-0300-00006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12" name="TextBox 1">
          <a:extLst>
            <a:ext uri="{FF2B5EF4-FFF2-40B4-BE49-F238E27FC236}">
              <a16:creationId xmlns:a16="http://schemas.microsoft.com/office/drawing/2014/main" id="{00000000-0008-0000-0300-00007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13" name="TextBox 1">
          <a:extLst>
            <a:ext uri="{FF2B5EF4-FFF2-40B4-BE49-F238E27FC236}">
              <a16:creationId xmlns:a16="http://schemas.microsoft.com/office/drawing/2014/main" id="{00000000-0008-0000-0300-00007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14" name="TextBox 1">
          <a:extLst>
            <a:ext uri="{FF2B5EF4-FFF2-40B4-BE49-F238E27FC236}">
              <a16:creationId xmlns:a16="http://schemas.microsoft.com/office/drawing/2014/main" id="{00000000-0008-0000-0300-00007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15" name="TextBox 1">
          <a:extLst>
            <a:ext uri="{FF2B5EF4-FFF2-40B4-BE49-F238E27FC236}">
              <a16:creationId xmlns:a16="http://schemas.microsoft.com/office/drawing/2014/main" id="{00000000-0008-0000-0300-00007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16" name="TextBox 1">
          <a:extLst>
            <a:ext uri="{FF2B5EF4-FFF2-40B4-BE49-F238E27FC236}">
              <a16:creationId xmlns:a16="http://schemas.microsoft.com/office/drawing/2014/main" id="{00000000-0008-0000-0300-00007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17" name="TextBox 1">
          <a:extLst>
            <a:ext uri="{FF2B5EF4-FFF2-40B4-BE49-F238E27FC236}">
              <a16:creationId xmlns:a16="http://schemas.microsoft.com/office/drawing/2014/main" id="{00000000-0008-0000-0300-00007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18" name="TextBox 1">
          <a:extLst>
            <a:ext uri="{FF2B5EF4-FFF2-40B4-BE49-F238E27FC236}">
              <a16:creationId xmlns:a16="http://schemas.microsoft.com/office/drawing/2014/main" id="{00000000-0008-0000-0300-00007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19" name="TextBox 1">
          <a:extLst>
            <a:ext uri="{FF2B5EF4-FFF2-40B4-BE49-F238E27FC236}">
              <a16:creationId xmlns:a16="http://schemas.microsoft.com/office/drawing/2014/main" id="{00000000-0008-0000-0300-00007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20" name="TextBox 1">
          <a:extLst>
            <a:ext uri="{FF2B5EF4-FFF2-40B4-BE49-F238E27FC236}">
              <a16:creationId xmlns:a16="http://schemas.microsoft.com/office/drawing/2014/main" id="{00000000-0008-0000-0300-00007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21" name="TextBox 1">
          <a:extLst>
            <a:ext uri="{FF2B5EF4-FFF2-40B4-BE49-F238E27FC236}">
              <a16:creationId xmlns:a16="http://schemas.microsoft.com/office/drawing/2014/main" id="{00000000-0008-0000-0300-00007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22" name="TextBox 11">
          <a:extLst>
            <a:ext uri="{FF2B5EF4-FFF2-40B4-BE49-F238E27FC236}">
              <a16:creationId xmlns:a16="http://schemas.microsoft.com/office/drawing/2014/main" id="{00000000-0008-0000-0300-00007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23" name="TextBox 1">
          <a:extLst>
            <a:ext uri="{FF2B5EF4-FFF2-40B4-BE49-F238E27FC236}">
              <a16:creationId xmlns:a16="http://schemas.microsoft.com/office/drawing/2014/main" id="{00000000-0008-0000-0300-00007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24" name="TextBox 1">
          <a:extLst>
            <a:ext uri="{FF2B5EF4-FFF2-40B4-BE49-F238E27FC236}">
              <a16:creationId xmlns:a16="http://schemas.microsoft.com/office/drawing/2014/main" id="{00000000-0008-0000-0300-00007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25" name="TextBox 1">
          <a:extLst>
            <a:ext uri="{FF2B5EF4-FFF2-40B4-BE49-F238E27FC236}">
              <a16:creationId xmlns:a16="http://schemas.microsoft.com/office/drawing/2014/main" id="{00000000-0008-0000-0300-00007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26" name="TextBox 1">
          <a:extLst>
            <a:ext uri="{FF2B5EF4-FFF2-40B4-BE49-F238E27FC236}">
              <a16:creationId xmlns:a16="http://schemas.microsoft.com/office/drawing/2014/main" id="{00000000-0008-0000-0300-00007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27" name="TextBox 1">
          <a:extLst>
            <a:ext uri="{FF2B5EF4-FFF2-40B4-BE49-F238E27FC236}">
              <a16:creationId xmlns:a16="http://schemas.microsoft.com/office/drawing/2014/main" id="{00000000-0008-0000-0300-00007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28" name="TextBox 1">
          <a:extLst>
            <a:ext uri="{FF2B5EF4-FFF2-40B4-BE49-F238E27FC236}">
              <a16:creationId xmlns:a16="http://schemas.microsoft.com/office/drawing/2014/main" id="{00000000-0008-0000-0300-00008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29" name="TextBox 1">
          <a:extLst>
            <a:ext uri="{FF2B5EF4-FFF2-40B4-BE49-F238E27FC236}">
              <a16:creationId xmlns:a16="http://schemas.microsoft.com/office/drawing/2014/main" id="{00000000-0008-0000-0300-00008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30" name="TextBox 1">
          <a:extLst>
            <a:ext uri="{FF2B5EF4-FFF2-40B4-BE49-F238E27FC236}">
              <a16:creationId xmlns:a16="http://schemas.microsoft.com/office/drawing/2014/main" id="{00000000-0008-0000-0300-00008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31" name="TextBox 1">
          <a:extLst>
            <a:ext uri="{FF2B5EF4-FFF2-40B4-BE49-F238E27FC236}">
              <a16:creationId xmlns:a16="http://schemas.microsoft.com/office/drawing/2014/main" id="{00000000-0008-0000-0300-00008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32" name="TextBox 1">
          <a:extLst>
            <a:ext uri="{FF2B5EF4-FFF2-40B4-BE49-F238E27FC236}">
              <a16:creationId xmlns:a16="http://schemas.microsoft.com/office/drawing/2014/main" id="{00000000-0008-0000-0300-00008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33" name="TextBox 1">
          <a:extLst>
            <a:ext uri="{FF2B5EF4-FFF2-40B4-BE49-F238E27FC236}">
              <a16:creationId xmlns:a16="http://schemas.microsoft.com/office/drawing/2014/main" id="{00000000-0008-0000-0300-00008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34" name="TextBox 1">
          <a:extLst>
            <a:ext uri="{FF2B5EF4-FFF2-40B4-BE49-F238E27FC236}">
              <a16:creationId xmlns:a16="http://schemas.microsoft.com/office/drawing/2014/main" id="{00000000-0008-0000-0300-00008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35" name="TextBox 1">
          <a:extLst>
            <a:ext uri="{FF2B5EF4-FFF2-40B4-BE49-F238E27FC236}">
              <a16:creationId xmlns:a16="http://schemas.microsoft.com/office/drawing/2014/main" id="{00000000-0008-0000-0300-00008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36" name="TextBox 1">
          <a:extLst>
            <a:ext uri="{FF2B5EF4-FFF2-40B4-BE49-F238E27FC236}">
              <a16:creationId xmlns:a16="http://schemas.microsoft.com/office/drawing/2014/main" id="{00000000-0008-0000-0300-00008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37" name="TextBox 1">
          <a:extLst>
            <a:ext uri="{FF2B5EF4-FFF2-40B4-BE49-F238E27FC236}">
              <a16:creationId xmlns:a16="http://schemas.microsoft.com/office/drawing/2014/main" id="{00000000-0008-0000-0300-00008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38" name="TextBox 1">
          <a:extLst>
            <a:ext uri="{FF2B5EF4-FFF2-40B4-BE49-F238E27FC236}">
              <a16:creationId xmlns:a16="http://schemas.microsoft.com/office/drawing/2014/main" id="{00000000-0008-0000-0300-00008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39" name="TextBox 1">
          <a:extLst>
            <a:ext uri="{FF2B5EF4-FFF2-40B4-BE49-F238E27FC236}">
              <a16:creationId xmlns:a16="http://schemas.microsoft.com/office/drawing/2014/main" id="{00000000-0008-0000-0300-00008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40" name="TextBox 1">
          <a:extLst>
            <a:ext uri="{FF2B5EF4-FFF2-40B4-BE49-F238E27FC236}">
              <a16:creationId xmlns:a16="http://schemas.microsoft.com/office/drawing/2014/main" id="{00000000-0008-0000-0300-00008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41" name="TextBox 12940">
          <a:extLst>
            <a:ext uri="{FF2B5EF4-FFF2-40B4-BE49-F238E27FC236}">
              <a16:creationId xmlns:a16="http://schemas.microsoft.com/office/drawing/2014/main" id="{00000000-0008-0000-0300-00008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42" name="TextBox 1">
          <a:extLst>
            <a:ext uri="{FF2B5EF4-FFF2-40B4-BE49-F238E27FC236}">
              <a16:creationId xmlns:a16="http://schemas.microsoft.com/office/drawing/2014/main" id="{00000000-0008-0000-0300-00008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43" name="TextBox 1">
          <a:extLst>
            <a:ext uri="{FF2B5EF4-FFF2-40B4-BE49-F238E27FC236}">
              <a16:creationId xmlns:a16="http://schemas.microsoft.com/office/drawing/2014/main" id="{00000000-0008-0000-0300-00008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44" name="TextBox 1">
          <a:extLst>
            <a:ext uri="{FF2B5EF4-FFF2-40B4-BE49-F238E27FC236}">
              <a16:creationId xmlns:a16="http://schemas.microsoft.com/office/drawing/2014/main" id="{00000000-0008-0000-0300-00009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45" name="TextBox 1">
          <a:extLst>
            <a:ext uri="{FF2B5EF4-FFF2-40B4-BE49-F238E27FC236}">
              <a16:creationId xmlns:a16="http://schemas.microsoft.com/office/drawing/2014/main" id="{00000000-0008-0000-0300-00009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46" name="TextBox 1">
          <a:extLst>
            <a:ext uri="{FF2B5EF4-FFF2-40B4-BE49-F238E27FC236}">
              <a16:creationId xmlns:a16="http://schemas.microsoft.com/office/drawing/2014/main" id="{00000000-0008-0000-0300-00009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47" name="TextBox 1">
          <a:extLst>
            <a:ext uri="{FF2B5EF4-FFF2-40B4-BE49-F238E27FC236}">
              <a16:creationId xmlns:a16="http://schemas.microsoft.com/office/drawing/2014/main" id="{00000000-0008-0000-0300-00009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48" name="TextBox 1">
          <a:extLst>
            <a:ext uri="{FF2B5EF4-FFF2-40B4-BE49-F238E27FC236}">
              <a16:creationId xmlns:a16="http://schemas.microsoft.com/office/drawing/2014/main" id="{00000000-0008-0000-0300-00009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49" name="TextBox 1">
          <a:extLst>
            <a:ext uri="{FF2B5EF4-FFF2-40B4-BE49-F238E27FC236}">
              <a16:creationId xmlns:a16="http://schemas.microsoft.com/office/drawing/2014/main" id="{00000000-0008-0000-0300-00009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50" name="TextBox 1">
          <a:extLst>
            <a:ext uri="{FF2B5EF4-FFF2-40B4-BE49-F238E27FC236}">
              <a16:creationId xmlns:a16="http://schemas.microsoft.com/office/drawing/2014/main" id="{00000000-0008-0000-0300-00009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51" name="TextBox 1">
          <a:extLst>
            <a:ext uri="{FF2B5EF4-FFF2-40B4-BE49-F238E27FC236}">
              <a16:creationId xmlns:a16="http://schemas.microsoft.com/office/drawing/2014/main" id="{00000000-0008-0000-0300-00009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52" name="TextBox 1">
          <a:extLst>
            <a:ext uri="{FF2B5EF4-FFF2-40B4-BE49-F238E27FC236}">
              <a16:creationId xmlns:a16="http://schemas.microsoft.com/office/drawing/2014/main" id="{00000000-0008-0000-0300-00009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53" name="TextBox 1">
          <a:extLst>
            <a:ext uri="{FF2B5EF4-FFF2-40B4-BE49-F238E27FC236}">
              <a16:creationId xmlns:a16="http://schemas.microsoft.com/office/drawing/2014/main" id="{00000000-0008-0000-0300-00009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54" name="TextBox 1">
          <a:extLst>
            <a:ext uri="{FF2B5EF4-FFF2-40B4-BE49-F238E27FC236}">
              <a16:creationId xmlns:a16="http://schemas.microsoft.com/office/drawing/2014/main" id="{00000000-0008-0000-0300-00009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55" name="TextBox 1">
          <a:extLst>
            <a:ext uri="{FF2B5EF4-FFF2-40B4-BE49-F238E27FC236}">
              <a16:creationId xmlns:a16="http://schemas.microsoft.com/office/drawing/2014/main" id="{00000000-0008-0000-0300-00009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56" name="TextBox 1">
          <a:extLst>
            <a:ext uri="{FF2B5EF4-FFF2-40B4-BE49-F238E27FC236}">
              <a16:creationId xmlns:a16="http://schemas.microsoft.com/office/drawing/2014/main" id="{00000000-0008-0000-0300-00009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57" name="TextBox 1">
          <a:extLst>
            <a:ext uri="{FF2B5EF4-FFF2-40B4-BE49-F238E27FC236}">
              <a16:creationId xmlns:a16="http://schemas.microsoft.com/office/drawing/2014/main" id="{00000000-0008-0000-0300-00009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58" name="TextBox 1">
          <a:extLst>
            <a:ext uri="{FF2B5EF4-FFF2-40B4-BE49-F238E27FC236}">
              <a16:creationId xmlns:a16="http://schemas.microsoft.com/office/drawing/2014/main" id="{00000000-0008-0000-0300-00009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59" name="TextBox 1">
          <a:extLst>
            <a:ext uri="{FF2B5EF4-FFF2-40B4-BE49-F238E27FC236}">
              <a16:creationId xmlns:a16="http://schemas.microsoft.com/office/drawing/2014/main" id="{00000000-0008-0000-0300-00009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60" name="TextBox 11">
          <a:extLst>
            <a:ext uri="{FF2B5EF4-FFF2-40B4-BE49-F238E27FC236}">
              <a16:creationId xmlns:a16="http://schemas.microsoft.com/office/drawing/2014/main" id="{00000000-0008-0000-0300-0000A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61" name="TextBox 1">
          <a:extLst>
            <a:ext uri="{FF2B5EF4-FFF2-40B4-BE49-F238E27FC236}">
              <a16:creationId xmlns:a16="http://schemas.microsoft.com/office/drawing/2014/main" id="{00000000-0008-0000-0300-0000A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62" name="TextBox 1">
          <a:extLst>
            <a:ext uri="{FF2B5EF4-FFF2-40B4-BE49-F238E27FC236}">
              <a16:creationId xmlns:a16="http://schemas.microsoft.com/office/drawing/2014/main" id="{00000000-0008-0000-0300-0000A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63" name="TextBox 1">
          <a:extLst>
            <a:ext uri="{FF2B5EF4-FFF2-40B4-BE49-F238E27FC236}">
              <a16:creationId xmlns:a16="http://schemas.microsoft.com/office/drawing/2014/main" id="{00000000-0008-0000-0300-0000A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64" name="TextBox 1">
          <a:extLst>
            <a:ext uri="{FF2B5EF4-FFF2-40B4-BE49-F238E27FC236}">
              <a16:creationId xmlns:a16="http://schemas.microsoft.com/office/drawing/2014/main" id="{00000000-0008-0000-0300-0000A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65" name="TextBox 1">
          <a:extLst>
            <a:ext uri="{FF2B5EF4-FFF2-40B4-BE49-F238E27FC236}">
              <a16:creationId xmlns:a16="http://schemas.microsoft.com/office/drawing/2014/main" id="{00000000-0008-0000-0300-0000A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66" name="TextBox 1">
          <a:extLst>
            <a:ext uri="{FF2B5EF4-FFF2-40B4-BE49-F238E27FC236}">
              <a16:creationId xmlns:a16="http://schemas.microsoft.com/office/drawing/2014/main" id="{00000000-0008-0000-0300-0000A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67" name="TextBox 1">
          <a:extLst>
            <a:ext uri="{FF2B5EF4-FFF2-40B4-BE49-F238E27FC236}">
              <a16:creationId xmlns:a16="http://schemas.microsoft.com/office/drawing/2014/main" id="{00000000-0008-0000-0300-0000A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68" name="TextBox 1">
          <a:extLst>
            <a:ext uri="{FF2B5EF4-FFF2-40B4-BE49-F238E27FC236}">
              <a16:creationId xmlns:a16="http://schemas.microsoft.com/office/drawing/2014/main" id="{00000000-0008-0000-0300-0000A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69" name="TextBox 1">
          <a:extLst>
            <a:ext uri="{FF2B5EF4-FFF2-40B4-BE49-F238E27FC236}">
              <a16:creationId xmlns:a16="http://schemas.microsoft.com/office/drawing/2014/main" id="{00000000-0008-0000-0300-0000A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70" name="TextBox 1">
          <a:extLst>
            <a:ext uri="{FF2B5EF4-FFF2-40B4-BE49-F238E27FC236}">
              <a16:creationId xmlns:a16="http://schemas.microsoft.com/office/drawing/2014/main" id="{00000000-0008-0000-0300-0000A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71" name="TextBox 1">
          <a:extLst>
            <a:ext uri="{FF2B5EF4-FFF2-40B4-BE49-F238E27FC236}">
              <a16:creationId xmlns:a16="http://schemas.microsoft.com/office/drawing/2014/main" id="{00000000-0008-0000-0300-0000A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72" name="TextBox 1">
          <a:extLst>
            <a:ext uri="{FF2B5EF4-FFF2-40B4-BE49-F238E27FC236}">
              <a16:creationId xmlns:a16="http://schemas.microsoft.com/office/drawing/2014/main" id="{00000000-0008-0000-0300-0000A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73" name="TextBox 1">
          <a:extLst>
            <a:ext uri="{FF2B5EF4-FFF2-40B4-BE49-F238E27FC236}">
              <a16:creationId xmlns:a16="http://schemas.microsoft.com/office/drawing/2014/main" id="{00000000-0008-0000-0300-0000A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74" name="TextBox 1">
          <a:extLst>
            <a:ext uri="{FF2B5EF4-FFF2-40B4-BE49-F238E27FC236}">
              <a16:creationId xmlns:a16="http://schemas.microsoft.com/office/drawing/2014/main" id="{00000000-0008-0000-0300-0000A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75" name="TextBox 1">
          <a:extLst>
            <a:ext uri="{FF2B5EF4-FFF2-40B4-BE49-F238E27FC236}">
              <a16:creationId xmlns:a16="http://schemas.microsoft.com/office/drawing/2014/main" id="{00000000-0008-0000-0300-0000A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76" name="TextBox 1">
          <a:extLst>
            <a:ext uri="{FF2B5EF4-FFF2-40B4-BE49-F238E27FC236}">
              <a16:creationId xmlns:a16="http://schemas.microsoft.com/office/drawing/2014/main" id="{00000000-0008-0000-0300-0000B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77" name="TextBox 1">
          <a:extLst>
            <a:ext uri="{FF2B5EF4-FFF2-40B4-BE49-F238E27FC236}">
              <a16:creationId xmlns:a16="http://schemas.microsoft.com/office/drawing/2014/main" id="{00000000-0008-0000-0300-0000B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78" name="TextBox 1">
          <a:extLst>
            <a:ext uri="{FF2B5EF4-FFF2-40B4-BE49-F238E27FC236}">
              <a16:creationId xmlns:a16="http://schemas.microsoft.com/office/drawing/2014/main" id="{00000000-0008-0000-0300-0000B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79" name="TextBox 1">
          <a:extLst>
            <a:ext uri="{FF2B5EF4-FFF2-40B4-BE49-F238E27FC236}">
              <a16:creationId xmlns:a16="http://schemas.microsoft.com/office/drawing/2014/main" id="{00000000-0008-0000-0300-0000B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80" name="TextBox 11">
          <a:extLst>
            <a:ext uri="{FF2B5EF4-FFF2-40B4-BE49-F238E27FC236}">
              <a16:creationId xmlns:a16="http://schemas.microsoft.com/office/drawing/2014/main" id="{00000000-0008-0000-0300-0000B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81" name="TextBox 1">
          <a:extLst>
            <a:ext uri="{FF2B5EF4-FFF2-40B4-BE49-F238E27FC236}">
              <a16:creationId xmlns:a16="http://schemas.microsoft.com/office/drawing/2014/main" id="{00000000-0008-0000-0300-0000B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82" name="TextBox 1">
          <a:extLst>
            <a:ext uri="{FF2B5EF4-FFF2-40B4-BE49-F238E27FC236}">
              <a16:creationId xmlns:a16="http://schemas.microsoft.com/office/drawing/2014/main" id="{00000000-0008-0000-0300-0000B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83" name="TextBox 1">
          <a:extLst>
            <a:ext uri="{FF2B5EF4-FFF2-40B4-BE49-F238E27FC236}">
              <a16:creationId xmlns:a16="http://schemas.microsoft.com/office/drawing/2014/main" id="{00000000-0008-0000-0300-0000B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84" name="TextBox 1">
          <a:extLst>
            <a:ext uri="{FF2B5EF4-FFF2-40B4-BE49-F238E27FC236}">
              <a16:creationId xmlns:a16="http://schemas.microsoft.com/office/drawing/2014/main" id="{00000000-0008-0000-0300-0000B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85" name="TextBox 1">
          <a:extLst>
            <a:ext uri="{FF2B5EF4-FFF2-40B4-BE49-F238E27FC236}">
              <a16:creationId xmlns:a16="http://schemas.microsoft.com/office/drawing/2014/main" id="{00000000-0008-0000-0300-0000B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86" name="TextBox 1">
          <a:extLst>
            <a:ext uri="{FF2B5EF4-FFF2-40B4-BE49-F238E27FC236}">
              <a16:creationId xmlns:a16="http://schemas.microsoft.com/office/drawing/2014/main" id="{00000000-0008-0000-0300-0000B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87" name="TextBox 1">
          <a:extLst>
            <a:ext uri="{FF2B5EF4-FFF2-40B4-BE49-F238E27FC236}">
              <a16:creationId xmlns:a16="http://schemas.microsoft.com/office/drawing/2014/main" id="{00000000-0008-0000-0300-0000B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88" name="TextBox 1">
          <a:extLst>
            <a:ext uri="{FF2B5EF4-FFF2-40B4-BE49-F238E27FC236}">
              <a16:creationId xmlns:a16="http://schemas.microsoft.com/office/drawing/2014/main" id="{00000000-0008-0000-0300-0000B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89" name="TextBox 1">
          <a:extLst>
            <a:ext uri="{FF2B5EF4-FFF2-40B4-BE49-F238E27FC236}">
              <a16:creationId xmlns:a16="http://schemas.microsoft.com/office/drawing/2014/main" id="{00000000-0008-0000-0300-0000B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90" name="TextBox 1">
          <a:extLst>
            <a:ext uri="{FF2B5EF4-FFF2-40B4-BE49-F238E27FC236}">
              <a16:creationId xmlns:a16="http://schemas.microsoft.com/office/drawing/2014/main" id="{00000000-0008-0000-0300-0000B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91" name="TextBox 1">
          <a:extLst>
            <a:ext uri="{FF2B5EF4-FFF2-40B4-BE49-F238E27FC236}">
              <a16:creationId xmlns:a16="http://schemas.microsoft.com/office/drawing/2014/main" id="{00000000-0008-0000-0300-0000B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92" name="TextBox 1">
          <a:extLst>
            <a:ext uri="{FF2B5EF4-FFF2-40B4-BE49-F238E27FC236}">
              <a16:creationId xmlns:a16="http://schemas.microsoft.com/office/drawing/2014/main" id="{00000000-0008-0000-0300-0000C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93" name="TextBox 1">
          <a:extLst>
            <a:ext uri="{FF2B5EF4-FFF2-40B4-BE49-F238E27FC236}">
              <a16:creationId xmlns:a16="http://schemas.microsoft.com/office/drawing/2014/main" id="{00000000-0008-0000-0300-0000C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94" name="TextBox 1">
          <a:extLst>
            <a:ext uri="{FF2B5EF4-FFF2-40B4-BE49-F238E27FC236}">
              <a16:creationId xmlns:a16="http://schemas.microsoft.com/office/drawing/2014/main" id="{00000000-0008-0000-0300-0000C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95" name="TextBox 1">
          <a:extLst>
            <a:ext uri="{FF2B5EF4-FFF2-40B4-BE49-F238E27FC236}">
              <a16:creationId xmlns:a16="http://schemas.microsoft.com/office/drawing/2014/main" id="{00000000-0008-0000-0300-0000C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96" name="TextBox 1">
          <a:extLst>
            <a:ext uri="{FF2B5EF4-FFF2-40B4-BE49-F238E27FC236}">
              <a16:creationId xmlns:a16="http://schemas.microsoft.com/office/drawing/2014/main" id="{00000000-0008-0000-0300-0000C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97" name="TextBox 1">
          <a:extLst>
            <a:ext uri="{FF2B5EF4-FFF2-40B4-BE49-F238E27FC236}">
              <a16:creationId xmlns:a16="http://schemas.microsoft.com/office/drawing/2014/main" id="{00000000-0008-0000-0300-0000C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98" name="TextBox 1">
          <a:extLst>
            <a:ext uri="{FF2B5EF4-FFF2-40B4-BE49-F238E27FC236}">
              <a16:creationId xmlns:a16="http://schemas.microsoft.com/office/drawing/2014/main" id="{00000000-0008-0000-0300-0000C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2999" name="TextBox 11">
          <a:extLst>
            <a:ext uri="{FF2B5EF4-FFF2-40B4-BE49-F238E27FC236}">
              <a16:creationId xmlns:a16="http://schemas.microsoft.com/office/drawing/2014/main" id="{00000000-0008-0000-0300-0000C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00" name="TextBox 1">
          <a:extLst>
            <a:ext uri="{FF2B5EF4-FFF2-40B4-BE49-F238E27FC236}">
              <a16:creationId xmlns:a16="http://schemas.microsoft.com/office/drawing/2014/main" id="{00000000-0008-0000-0300-0000C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01" name="TextBox 1">
          <a:extLst>
            <a:ext uri="{FF2B5EF4-FFF2-40B4-BE49-F238E27FC236}">
              <a16:creationId xmlns:a16="http://schemas.microsoft.com/office/drawing/2014/main" id="{00000000-0008-0000-0300-0000C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02" name="TextBox 1">
          <a:extLst>
            <a:ext uri="{FF2B5EF4-FFF2-40B4-BE49-F238E27FC236}">
              <a16:creationId xmlns:a16="http://schemas.microsoft.com/office/drawing/2014/main" id="{00000000-0008-0000-0300-0000C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03" name="TextBox 1">
          <a:extLst>
            <a:ext uri="{FF2B5EF4-FFF2-40B4-BE49-F238E27FC236}">
              <a16:creationId xmlns:a16="http://schemas.microsoft.com/office/drawing/2014/main" id="{00000000-0008-0000-0300-0000C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04" name="TextBox 1">
          <a:extLst>
            <a:ext uri="{FF2B5EF4-FFF2-40B4-BE49-F238E27FC236}">
              <a16:creationId xmlns:a16="http://schemas.microsoft.com/office/drawing/2014/main" id="{00000000-0008-0000-0300-0000C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05" name="TextBox 1">
          <a:extLst>
            <a:ext uri="{FF2B5EF4-FFF2-40B4-BE49-F238E27FC236}">
              <a16:creationId xmlns:a16="http://schemas.microsoft.com/office/drawing/2014/main" id="{00000000-0008-0000-0300-0000C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06" name="TextBox 1">
          <a:extLst>
            <a:ext uri="{FF2B5EF4-FFF2-40B4-BE49-F238E27FC236}">
              <a16:creationId xmlns:a16="http://schemas.microsoft.com/office/drawing/2014/main" id="{00000000-0008-0000-0300-0000C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07" name="TextBox 1">
          <a:extLst>
            <a:ext uri="{FF2B5EF4-FFF2-40B4-BE49-F238E27FC236}">
              <a16:creationId xmlns:a16="http://schemas.microsoft.com/office/drawing/2014/main" id="{00000000-0008-0000-0300-0000C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08" name="TextBox 1">
          <a:extLst>
            <a:ext uri="{FF2B5EF4-FFF2-40B4-BE49-F238E27FC236}">
              <a16:creationId xmlns:a16="http://schemas.microsoft.com/office/drawing/2014/main" id="{00000000-0008-0000-0300-0000D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09" name="TextBox 1">
          <a:extLst>
            <a:ext uri="{FF2B5EF4-FFF2-40B4-BE49-F238E27FC236}">
              <a16:creationId xmlns:a16="http://schemas.microsoft.com/office/drawing/2014/main" id="{00000000-0008-0000-0300-0000D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10" name="TextBox 1">
          <a:extLst>
            <a:ext uri="{FF2B5EF4-FFF2-40B4-BE49-F238E27FC236}">
              <a16:creationId xmlns:a16="http://schemas.microsoft.com/office/drawing/2014/main" id="{00000000-0008-0000-0300-0000D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11" name="TextBox 1">
          <a:extLst>
            <a:ext uri="{FF2B5EF4-FFF2-40B4-BE49-F238E27FC236}">
              <a16:creationId xmlns:a16="http://schemas.microsoft.com/office/drawing/2014/main" id="{00000000-0008-0000-0300-0000D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12" name="TextBox 1">
          <a:extLst>
            <a:ext uri="{FF2B5EF4-FFF2-40B4-BE49-F238E27FC236}">
              <a16:creationId xmlns:a16="http://schemas.microsoft.com/office/drawing/2014/main" id="{00000000-0008-0000-0300-0000D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13" name="TextBox 1">
          <a:extLst>
            <a:ext uri="{FF2B5EF4-FFF2-40B4-BE49-F238E27FC236}">
              <a16:creationId xmlns:a16="http://schemas.microsoft.com/office/drawing/2014/main" id="{00000000-0008-0000-0300-0000D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14" name="TextBox 1">
          <a:extLst>
            <a:ext uri="{FF2B5EF4-FFF2-40B4-BE49-F238E27FC236}">
              <a16:creationId xmlns:a16="http://schemas.microsoft.com/office/drawing/2014/main" id="{00000000-0008-0000-0300-0000D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15" name="TextBox 1">
          <a:extLst>
            <a:ext uri="{FF2B5EF4-FFF2-40B4-BE49-F238E27FC236}">
              <a16:creationId xmlns:a16="http://schemas.microsoft.com/office/drawing/2014/main" id="{00000000-0008-0000-0300-0000D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16" name="TextBox 1">
          <a:extLst>
            <a:ext uri="{FF2B5EF4-FFF2-40B4-BE49-F238E27FC236}">
              <a16:creationId xmlns:a16="http://schemas.microsoft.com/office/drawing/2014/main" id="{00000000-0008-0000-0300-0000D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17" name="TextBox 1">
          <a:extLst>
            <a:ext uri="{FF2B5EF4-FFF2-40B4-BE49-F238E27FC236}">
              <a16:creationId xmlns:a16="http://schemas.microsoft.com/office/drawing/2014/main" id="{00000000-0008-0000-0300-0000D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18" name="TextBox 11">
          <a:extLst>
            <a:ext uri="{FF2B5EF4-FFF2-40B4-BE49-F238E27FC236}">
              <a16:creationId xmlns:a16="http://schemas.microsoft.com/office/drawing/2014/main" id="{00000000-0008-0000-0300-0000D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19" name="TextBox 1">
          <a:extLst>
            <a:ext uri="{FF2B5EF4-FFF2-40B4-BE49-F238E27FC236}">
              <a16:creationId xmlns:a16="http://schemas.microsoft.com/office/drawing/2014/main" id="{00000000-0008-0000-0300-0000D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20" name="TextBox 1">
          <a:extLst>
            <a:ext uri="{FF2B5EF4-FFF2-40B4-BE49-F238E27FC236}">
              <a16:creationId xmlns:a16="http://schemas.microsoft.com/office/drawing/2014/main" id="{00000000-0008-0000-0300-0000D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21" name="TextBox 1">
          <a:extLst>
            <a:ext uri="{FF2B5EF4-FFF2-40B4-BE49-F238E27FC236}">
              <a16:creationId xmlns:a16="http://schemas.microsoft.com/office/drawing/2014/main" id="{00000000-0008-0000-0300-0000D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22" name="TextBox 1">
          <a:extLst>
            <a:ext uri="{FF2B5EF4-FFF2-40B4-BE49-F238E27FC236}">
              <a16:creationId xmlns:a16="http://schemas.microsoft.com/office/drawing/2014/main" id="{00000000-0008-0000-0300-0000D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23" name="TextBox 1">
          <a:extLst>
            <a:ext uri="{FF2B5EF4-FFF2-40B4-BE49-F238E27FC236}">
              <a16:creationId xmlns:a16="http://schemas.microsoft.com/office/drawing/2014/main" id="{00000000-0008-0000-0300-0000D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24" name="TextBox 1">
          <a:extLst>
            <a:ext uri="{FF2B5EF4-FFF2-40B4-BE49-F238E27FC236}">
              <a16:creationId xmlns:a16="http://schemas.microsoft.com/office/drawing/2014/main" id="{00000000-0008-0000-0300-0000E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25" name="TextBox 1">
          <a:extLst>
            <a:ext uri="{FF2B5EF4-FFF2-40B4-BE49-F238E27FC236}">
              <a16:creationId xmlns:a16="http://schemas.microsoft.com/office/drawing/2014/main" id="{00000000-0008-0000-0300-0000E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26" name="TextBox 1">
          <a:extLst>
            <a:ext uri="{FF2B5EF4-FFF2-40B4-BE49-F238E27FC236}">
              <a16:creationId xmlns:a16="http://schemas.microsoft.com/office/drawing/2014/main" id="{00000000-0008-0000-0300-0000E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27" name="TextBox 1">
          <a:extLst>
            <a:ext uri="{FF2B5EF4-FFF2-40B4-BE49-F238E27FC236}">
              <a16:creationId xmlns:a16="http://schemas.microsoft.com/office/drawing/2014/main" id="{00000000-0008-0000-0300-0000E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28" name="TextBox 1">
          <a:extLst>
            <a:ext uri="{FF2B5EF4-FFF2-40B4-BE49-F238E27FC236}">
              <a16:creationId xmlns:a16="http://schemas.microsoft.com/office/drawing/2014/main" id="{00000000-0008-0000-0300-0000E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29" name="TextBox 1">
          <a:extLst>
            <a:ext uri="{FF2B5EF4-FFF2-40B4-BE49-F238E27FC236}">
              <a16:creationId xmlns:a16="http://schemas.microsoft.com/office/drawing/2014/main" id="{00000000-0008-0000-0300-0000E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30" name="TextBox 1">
          <a:extLst>
            <a:ext uri="{FF2B5EF4-FFF2-40B4-BE49-F238E27FC236}">
              <a16:creationId xmlns:a16="http://schemas.microsoft.com/office/drawing/2014/main" id="{00000000-0008-0000-0300-0000E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31" name="TextBox 1">
          <a:extLst>
            <a:ext uri="{FF2B5EF4-FFF2-40B4-BE49-F238E27FC236}">
              <a16:creationId xmlns:a16="http://schemas.microsoft.com/office/drawing/2014/main" id="{00000000-0008-0000-0300-0000E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32" name="TextBox 1">
          <a:extLst>
            <a:ext uri="{FF2B5EF4-FFF2-40B4-BE49-F238E27FC236}">
              <a16:creationId xmlns:a16="http://schemas.microsoft.com/office/drawing/2014/main" id="{00000000-0008-0000-0300-0000E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33" name="TextBox 1">
          <a:extLst>
            <a:ext uri="{FF2B5EF4-FFF2-40B4-BE49-F238E27FC236}">
              <a16:creationId xmlns:a16="http://schemas.microsoft.com/office/drawing/2014/main" id="{00000000-0008-0000-0300-0000E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34" name="TextBox 1">
          <a:extLst>
            <a:ext uri="{FF2B5EF4-FFF2-40B4-BE49-F238E27FC236}">
              <a16:creationId xmlns:a16="http://schemas.microsoft.com/office/drawing/2014/main" id="{00000000-0008-0000-0300-0000E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35" name="TextBox 1">
          <a:extLst>
            <a:ext uri="{FF2B5EF4-FFF2-40B4-BE49-F238E27FC236}">
              <a16:creationId xmlns:a16="http://schemas.microsoft.com/office/drawing/2014/main" id="{00000000-0008-0000-0300-0000E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36" name="TextBox 1">
          <a:extLst>
            <a:ext uri="{FF2B5EF4-FFF2-40B4-BE49-F238E27FC236}">
              <a16:creationId xmlns:a16="http://schemas.microsoft.com/office/drawing/2014/main" id="{00000000-0008-0000-0300-0000E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37" name="TextBox 1">
          <a:extLst>
            <a:ext uri="{FF2B5EF4-FFF2-40B4-BE49-F238E27FC236}">
              <a16:creationId xmlns:a16="http://schemas.microsoft.com/office/drawing/2014/main" id="{00000000-0008-0000-0300-0000E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38" name="TextBox 11">
          <a:extLst>
            <a:ext uri="{FF2B5EF4-FFF2-40B4-BE49-F238E27FC236}">
              <a16:creationId xmlns:a16="http://schemas.microsoft.com/office/drawing/2014/main" id="{00000000-0008-0000-0300-0000E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39" name="TextBox 1">
          <a:extLst>
            <a:ext uri="{FF2B5EF4-FFF2-40B4-BE49-F238E27FC236}">
              <a16:creationId xmlns:a16="http://schemas.microsoft.com/office/drawing/2014/main" id="{00000000-0008-0000-0300-0000E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40" name="TextBox 1">
          <a:extLst>
            <a:ext uri="{FF2B5EF4-FFF2-40B4-BE49-F238E27FC236}">
              <a16:creationId xmlns:a16="http://schemas.microsoft.com/office/drawing/2014/main" id="{00000000-0008-0000-0300-0000F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41" name="TextBox 1">
          <a:extLst>
            <a:ext uri="{FF2B5EF4-FFF2-40B4-BE49-F238E27FC236}">
              <a16:creationId xmlns:a16="http://schemas.microsoft.com/office/drawing/2014/main" id="{00000000-0008-0000-0300-0000F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42" name="TextBox 1">
          <a:extLst>
            <a:ext uri="{FF2B5EF4-FFF2-40B4-BE49-F238E27FC236}">
              <a16:creationId xmlns:a16="http://schemas.microsoft.com/office/drawing/2014/main" id="{00000000-0008-0000-0300-0000F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43" name="TextBox 1">
          <a:extLst>
            <a:ext uri="{FF2B5EF4-FFF2-40B4-BE49-F238E27FC236}">
              <a16:creationId xmlns:a16="http://schemas.microsoft.com/office/drawing/2014/main" id="{00000000-0008-0000-0300-0000F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44" name="TextBox 1">
          <a:extLst>
            <a:ext uri="{FF2B5EF4-FFF2-40B4-BE49-F238E27FC236}">
              <a16:creationId xmlns:a16="http://schemas.microsoft.com/office/drawing/2014/main" id="{00000000-0008-0000-0300-0000F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45" name="TextBox 1">
          <a:extLst>
            <a:ext uri="{FF2B5EF4-FFF2-40B4-BE49-F238E27FC236}">
              <a16:creationId xmlns:a16="http://schemas.microsoft.com/office/drawing/2014/main" id="{00000000-0008-0000-0300-0000F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46" name="TextBox 1">
          <a:extLst>
            <a:ext uri="{FF2B5EF4-FFF2-40B4-BE49-F238E27FC236}">
              <a16:creationId xmlns:a16="http://schemas.microsoft.com/office/drawing/2014/main" id="{00000000-0008-0000-0300-0000F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47" name="TextBox 1">
          <a:extLst>
            <a:ext uri="{FF2B5EF4-FFF2-40B4-BE49-F238E27FC236}">
              <a16:creationId xmlns:a16="http://schemas.microsoft.com/office/drawing/2014/main" id="{00000000-0008-0000-0300-0000F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48" name="TextBox 1">
          <a:extLst>
            <a:ext uri="{FF2B5EF4-FFF2-40B4-BE49-F238E27FC236}">
              <a16:creationId xmlns:a16="http://schemas.microsoft.com/office/drawing/2014/main" id="{00000000-0008-0000-0300-0000F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49" name="TextBox 1">
          <a:extLst>
            <a:ext uri="{FF2B5EF4-FFF2-40B4-BE49-F238E27FC236}">
              <a16:creationId xmlns:a16="http://schemas.microsoft.com/office/drawing/2014/main" id="{00000000-0008-0000-0300-0000F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50" name="TextBox 1">
          <a:extLst>
            <a:ext uri="{FF2B5EF4-FFF2-40B4-BE49-F238E27FC236}">
              <a16:creationId xmlns:a16="http://schemas.microsoft.com/office/drawing/2014/main" id="{00000000-0008-0000-0300-0000F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51" name="TextBox 1">
          <a:extLst>
            <a:ext uri="{FF2B5EF4-FFF2-40B4-BE49-F238E27FC236}">
              <a16:creationId xmlns:a16="http://schemas.microsoft.com/office/drawing/2014/main" id="{00000000-0008-0000-0300-0000F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52" name="TextBox 1">
          <a:extLst>
            <a:ext uri="{FF2B5EF4-FFF2-40B4-BE49-F238E27FC236}">
              <a16:creationId xmlns:a16="http://schemas.microsoft.com/office/drawing/2014/main" id="{00000000-0008-0000-0300-0000F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53" name="TextBox 1">
          <a:extLst>
            <a:ext uri="{FF2B5EF4-FFF2-40B4-BE49-F238E27FC236}">
              <a16:creationId xmlns:a16="http://schemas.microsoft.com/office/drawing/2014/main" id="{00000000-0008-0000-0300-0000F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54" name="TextBox 1">
          <a:extLst>
            <a:ext uri="{FF2B5EF4-FFF2-40B4-BE49-F238E27FC236}">
              <a16:creationId xmlns:a16="http://schemas.microsoft.com/office/drawing/2014/main" id="{00000000-0008-0000-0300-0000F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55" name="TextBox 1">
          <a:extLst>
            <a:ext uri="{FF2B5EF4-FFF2-40B4-BE49-F238E27FC236}">
              <a16:creationId xmlns:a16="http://schemas.microsoft.com/office/drawing/2014/main" id="{00000000-0008-0000-0300-0000F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56" name="TextBox 1">
          <a:extLst>
            <a:ext uri="{FF2B5EF4-FFF2-40B4-BE49-F238E27FC236}">
              <a16:creationId xmlns:a16="http://schemas.microsoft.com/office/drawing/2014/main" id="{00000000-0008-0000-0300-000000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57" name="TextBox 11">
          <a:extLst>
            <a:ext uri="{FF2B5EF4-FFF2-40B4-BE49-F238E27FC236}">
              <a16:creationId xmlns:a16="http://schemas.microsoft.com/office/drawing/2014/main" id="{00000000-0008-0000-0300-000001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58" name="TextBox 1">
          <a:extLst>
            <a:ext uri="{FF2B5EF4-FFF2-40B4-BE49-F238E27FC236}">
              <a16:creationId xmlns:a16="http://schemas.microsoft.com/office/drawing/2014/main" id="{00000000-0008-0000-0300-000002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59" name="TextBox 1">
          <a:extLst>
            <a:ext uri="{FF2B5EF4-FFF2-40B4-BE49-F238E27FC236}">
              <a16:creationId xmlns:a16="http://schemas.microsoft.com/office/drawing/2014/main" id="{00000000-0008-0000-0300-000003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60" name="TextBox 1">
          <a:extLst>
            <a:ext uri="{FF2B5EF4-FFF2-40B4-BE49-F238E27FC236}">
              <a16:creationId xmlns:a16="http://schemas.microsoft.com/office/drawing/2014/main" id="{00000000-0008-0000-0300-000004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61" name="TextBox 1">
          <a:extLst>
            <a:ext uri="{FF2B5EF4-FFF2-40B4-BE49-F238E27FC236}">
              <a16:creationId xmlns:a16="http://schemas.microsoft.com/office/drawing/2014/main" id="{00000000-0008-0000-0300-000005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62" name="TextBox 1">
          <a:extLst>
            <a:ext uri="{FF2B5EF4-FFF2-40B4-BE49-F238E27FC236}">
              <a16:creationId xmlns:a16="http://schemas.microsoft.com/office/drawing/2014/main" id="{00000000-0008-0000-0300-000006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63" name="TextBox 1">
          <a:extLst>
            <a:ext uri="{FF2B5EF4-FFF2-40B4-BE49-F238E27FC236}">
              <a16:creationId xmlns:a16="http://schemas.microsoft.com/office/drawing/2014/main" id="{00000000-0008-0000-0300-000007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64" name="TextBox 1">
          <a:extLst>
            <a:ext uri="{FF2B5EF4-FFF2-40B4-BE49-F238E27FC236}">
              <a16:creationId xmlns:a16="http://schemas.microsoft.com/office/drawing/2014/main" id="{00000000-0008-0000-0300-000008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65" name="TextBox 1">
          <a:extLst>
            <a:ext uri="{FF2B5EF4-FFF2-40B4-BE49-F238E27FC236}">
              <a16:creationId xmlns:a16="http://schemas.microsoft.com/office/drawing/2014/main" id="{00000000-0008-0000-0300-000009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66" name="TextBox 1">
          <a:extLst>
            <a:ext uri="{FF2B5EF4-FFF2-40B4-BE49-F238E27FC236}">
              <a16:creationId xmlns:a16="http://schemas.microsoft.com/office/drawing/2014/main" id="{00000000-0008-0000-0300-00000A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67" name="TextBox 1">
          <a:extLst>
            <a:ext uri="{FF2B5EF4-FFF2-40B4-BE49-F238E27FC236}">
              <a16:creationId xmlns:a16="http://schemas.microsoft.com/office/drawing/2014/main" id="{00000000-0008-0000-0300-00000B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68" name="TextBox 1">
          <a:extLst>
            <a:ext uri="{FF2B5EF4-FFF2-40B4-BE49-F238E27FC236}">
              <a16:creationId xmlns:a16="http://schemas.microsoft.com/office/drawing/2014/main" id="{00000000-0008-0000-0300-00000C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69" name="TextBox 1">
          <a:extLst>
            <a:ext uri="{FF2B5EF4-FFF2-40B4-BE49-F238E27FC236}">
              <a16:creationId xmlns:a16="http://schemas.microsoft.com/office/drawing/2014/main" id="{00000000-0008-0000-0300-00000D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70" name="TextBox 1">
          <a:extLst>
            <a:ext uri="{FF2B5EF4-FFF2-40B4-BE49-F238E27FC236}">
              <a16:creationId xmlns:a16="http://schemas.microsoft.com/office/drawing/2014/main" id="{00000000-0008-0000-0300-00000E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71" name="TextBox 1">
          <a:extLst>
            <a:ext uri="{FF2B5EF4-FFF2-40B4-BE49-F238E27FC236}">
              <a16:creationId xmlns:a16="http://schemas.microsoft.com/office/drawing/2014/main" id="{00000000-0008-0000-0300-00000F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72" name="TextBox 1">
          <a:extLst>
            <a:ext uri="{FF2B5EF4-FFF2-40B4-BE49-F238E27FC236}">
              <a16:creationId xmlns:a16="http://schemas.microsoft.com/office/drawing/2014/main" id="{00000000-0008-0000-0300-000010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73" name="TextBox 1">
          <a:extLst>
            <a:ext uri="{FF2B5EF4-FFF2-40B4-BE49-F238E27FC236}">
              <a16:creationId xmlns:a16="http://schemas.microsoft.com/office/drawing/2014/main" id="{00000000-0008-0000-0300-000011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74" name="TextBox 1">
          <a:extLst>
            <a:ext uri="{FF2B5EF4-FFF2-40B4-BE49-F238E27FC236}">
              <a16:creationId xmlns:a16="http://schemas.microsoft.com/office/drawing/2014/main" id="{00000000-0008-0000-0300-000012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75" name="TextBox 1">
          <a:extLst>
            <a:ext uri="{FF2B5EF4-FFF2-40B4-BE49-F238E27FC236}">
              <a16:creationId xmlns:a16="http://schemas.microsoft.com/office/drawing/2014/main" id="{00000000-0008-0000-0300-000013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76" name="TextBox 13075">
          <a:extLst>
            <a:ext uri="{FF2B5EF4-FFF2-40B4-BE49-F238E27FC236}">
              <a16:creationId xmlns:a16="http://schemas.microsoft.com/office/drawing/2014/main" id="{00000000-0008-0000-0300-000014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77" name="TextBox 1">
          <a:extLst>
            <a:ext uri="{FF2B5EF4-FFF2-40B4-BE49-F238E27FC236}">
              <a16:creationId xmlns:a16="http://schemas.microsoft.com/office/drawing/2014/main" id="{00000000-0008-0000-0300-000015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78" name="TextBox 1">
          <a:extLst>
            <a:ext uri="{FF2B5EF4-FFF2-40B4-BE49-F238E27FC236}">
              <a16:creationId xmlns:a16="http://schemas.microsoft.com/office/drawing/2014/main" id="{00000000-0008-0000-0300-000016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79" name="TextBox 1">
          <a:extLst>
            <a:ext uri="{FF2B5EF4-FFF2-40B4-BE49-F238E27FC236}">
              <a16:creationId xmlns:a16="http://schemas.microsoft.com/office/drawing/2014/main" id="{00000000-0008-0000-0300-000017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80" name="TextBox 1">
          <a:extLst>
            <a:ext uri="{FF2B5EF4-FFF2-40B4-BE49-F238E27FC236}">
              <a16:creationId xmlns:a16="http://schemas.microsoft.com/office/drawing/2014/main" id="{00000000-0008-0000-0300-000018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81" name="TextBox 1">
          <a:extLst>
            <a:ext uri="{FF2B5EF4-FFF2-40B4-BE49-F238E27FC236}">
              <a16:creationId xmlns:a16="http://schemas.microsoft.com/office/drawing/2014/main" id="{00000000-0008-0000-0300-000019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82" name="TextBox 1">
          <a:extLst>
            <a:ext uri="{FF2B5EF4-FFF2-40B4-BE49-F238E27FC236}">
              <a16:creationId xmlns:a16="http://schemas.microsoft.com/office/drawing/2014/main" id="{00000000-0008-0000-0300-00001A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83" name="TextBox 1">
          <a:extLst>
            <a:ext uri="{FF2B5EF4-FFF2-40B4-BE49-F238E27FC236}">
              <a16:creationId xmlns:a16="http://schemas.microsoft.com/office/drawing/2014/main" id="{00000000-0008-0000-0300-00001B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84" name="TextBox 1">
          <a:extLst>
            <a:ext uri="{FF2B5EF4-FFF2-40B4-BE49-F238E27FC236}">
              <a16:creationId xmlns:a16="http://schemas.microsoft.com/office/drawing/2014/main" id="{00000000-0008-0000-0300-00001C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85" name="TextBox 1">
          <a:extLst>
            <a:ext uri="{FF2B5EF4-FFF2-40B4-BE49-F238E27FC236}">
              <a16:creationId xmlns:a16="http://schemas.microsoft.com/office/drawing/2014/main" id="{00000000-0008-0000-0300-00001D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86" name="TextBox 1">
          <a:extLst>
            <a:ext uri="{FF2B5EF4-FFF2-40B4-BE49-F238E27FC236}">
              <a16:creationId xmlns:a16="http://schemas.microsoft.com/office/drawing/2014/main" id="{00000000-0008-0000-0300-00001E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87" name="TextBox 1">
          <a:extLst>
            <a:ext uri="{FF2B5EF4-FFF2-40B4-BE49-F238E27FC236}">
              <a16:creationId xmlns:a16="http://schemas.microsoft.com/office/drawing/2014/main" id="{00000000-0008-0000-0300-00001F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88" name="TextBox 1">
          <a:extLst>
            <a:ext uri="{FF2B5EF4-FFF2-40B4-BE49-F238E27FC236}">
              <a16:creationId xmlns:a16="http://schemas.microsoft.com/office/drawing/2014/main" id="{00000000-0008-0000-0300-000020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89" name="TextBox 1">
          <a:extLst>
            <a:ext uri="{FF2B5EF4-FFF2-40B4-BE49-F238E27FC236}">
              <a16:creationId xmlns:a16="http://schemas.microsoft.com/office/drawing/2014/main" id="{00000000-0008-0000-0300-000021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90" name="TextBox 1">
          <a:extLst>
            <a:ext uri="{FF2B5EF4-FFF2-40B4-BE49-F238E27FC236}">
              <a16:creationId xmlns:a16="http://schemas.microsoft.com/office/drawing/2014/main" id="{00000000-0008-0000-0300-000022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91" name="TextBox 1">
          <a:extLst>
            <a:ext uri="{FF2B5EF4-FFF2-40B4-BE49-F238E27FC236}">
              <a16:creationId xmlns:a16="http://schemas.microsoft.com/office/drawing/2014/main" id="{00000000-0008-0000-0300-000023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92" name="TextBox 1">
          <a:extLst>
            <a:ext uri="{FF2B5EF4-FFF2-40B4-BE49-F238E27FC236}">
              <a16:creationId xmlns:a16="http://schemas.microsoft.com/office/drawing/2014/main" id="{00000000-0008-0000-0300-000024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93" name="TextBox 1">
          <a:extLst>
            <a:ext uri="{FF2B5EF4-FFF2-40B4-BE49-F238E27FC236}">
              <a16:creationId xmlns:a16="http://schemas.microsoft.com/office/drawing/2014/main" id="{00000000-0008-0000-0300-000025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94" name="TextBox 1">
          <a:extLst>
            <a:ext uri="{FF2B5EF4-FFF2-40B4-BE49-F238E27FC236}">
              <a16:creationId xmlns:a16="http://schemas.microsoft.com/office/drawing/2014/main" id="{00000000-0008-0000-0300-000026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95" name="TextBox 11">
          <a:extLst>
            <a:ext uri="{FF2B5EF4-FFF2-40B4-BE49-F238E27FC236}">
              <a16:creationId xmlns:a16="http://schemas.microsoft.com/office/drawing/2014/main" id="{00000000-0008-0000-0300-000027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96" name="TextBox 1">
          <a:extLst>
            <a:ext uri="{FF2B5EF4-FFF2-40B4-BE49-F238E27FC236}">
              <a16:creationId xmlns:a16="http://schemas.microsoft.com/office/drawing/2014/main" id="{00000000-0008-0000-0300-000028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97" name="TextBox 1">
          <a:extLst>
            <a:ext uri="{FF2B5EF4-FFF2-40B4-BE49-F238E27FC236}">
              <a16:creationId xmlns:a16="http://schemas.microsoft.com/office/drawing/2014/main" id="{00000000-0008-0000-0300-000029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98" name="TextBox 1">
          <a:extLst>
            <a:ext uri="{FF2B5EF4-FFF2-40B4-BE49-F238E27FC236}">
              <a16:creationId xmlns:a16="http://schemas.microsoft.com/office/drawing/2014/main" id="{00000000-0008-0000-0300-00002A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099" name="TextBox 1">
          <a:extLst>
            <a:ext uri="{FF2B5EF4-FFF2-40B4-BE49-F238E27FC236}">
              <a16:creationId xmlns:a16="http://schemas.microsoft.com/office/drawing/2014/main" id="{00000000-0008-0000-0300-00002B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00" name="TextBox 1">
          <a:extLst>
            <a:ext uri="{FF2B5EF4-FFF2-40B4-BE49-F238E27FC236}">
              <a16:creationId xmlns:a16="http://schemas.microsoft.com/office/drawing/2014/main" id="{00000000-0008-0000-0300-00002C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01" name="TextBox 1">
          <a:extLst>
            <a:ext uri="{FF2B5EF4-FFF2-40B4-BE49-F238E27FC236}">
              <a16:creationId xmlns:a16="http://schemas.microsoft.com/office/drawing/2014/main" id="{00000000-0008-0000-0300-00002D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02" name="TextBox 1">
          <a:extLst>
            <a:ext uri="{FF2B5EF4-FFF2-40B4-BE49-F238E27FC236}">
              <a16:creationId xmlns:a16="http://schemas.microsoft.com/office/drawing/2014/main" id="{00000000-0008-0000-0300-00002E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03" name="TextBox 1">
          <a:extLst>
            <a:ext uri="{FF2B5EF4-FFF2-40B4-BE49-F238E27FC236}">
              <a16:creationId xmlns:a16="http://schemas.microsoft.com/office/drawing/2014/main" id="{00000000-0008-0000-0300-00002F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04" name="TextBox 1">
          <a:extLst>
            <a:ext uri="{FF2B5EF4-FFF2-40B4-BE49-F238E27FC236}">
              <a16:creationId xmlns:a16="http://schemas.microsoft.com/office/drawing/2014/main" id="{00000000-0008-0000-0300-000030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05" name="TextBox 1">
          <a:extLst>
            <a:ext uri="{FF2B5EF4-FFF2-40B4-BE49-F238E27FC236}">
              <a16:creationId xmlns:a16="http://schemas.microsoft.com/office/drawing/2014/main" id="{00000000-0008-0000-0300-000031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06" name="TextBox 1">
          <a:extLst>
            <a:ext uri="{FF2B5EF4-FFF2-40B4-BE49-F238E27FC236}">
              <a16:creationId xmlns:a16="http://schemas.microsoft.com/office/drawing/2014/main" id="{00000000-0008-0000-0300-000032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07" name="TextBox 1">
          <a:extLst>
            <a:ext uri="{FF2B5EF4-FFF2-40B4-BE49-F238E27FC236}">
              <a16:creationId xmlns:a16="http://schemas.microsoft.com/office/drawing/2014/main" id="{00000000-0008-0000-0300-000033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08" name="TextBox 1">
          <a:extLst>
            <a:ext uri="{FF2B5EF4-FFF2-40B4-BE49-F238E27FC236}">
              <a16:creationId xmlns:a16="http://schemas.microsoft.com/office/drawing/2014/main" id="{00000000-0008-0000-0300-000034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09" name="TextBox 1">
          <a:extLst>
            <a:ext uri="{FF2B5EF4-FFF2-40B4-BE49-F238E27FC236}">
              <a16:creationId xmlns:a16="http://schemas.microsoft.com/office/drawing/2014/main" id="{00000000-0008-0000-0300-000035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10" name="TextBox 1">
          <a:extLst>
            <a:ext uri="{FF2B5EF4-FFF2-40B4-BE49-F238E27FC236}">
              <a16:creationId xmlns:a16="http://schemas.microsoft.com/office/drawing/2014/main" id="{00000000-0008-0000-0300-000036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11" name="TextBox 1">
          <a:extLst>
            <a:ext uri="{FF2B5EF4-FFF2-40B4-BE49-F238E27FC236}">
              <a16:creationId xmlns:a16="http://schemas.microsoft.com/office/drawing/2014/main" id="{00000000-0008-0000-0300-000037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12" name="TextBox 1">
          <a:extLst>
            <a:ext uri="{FF2B5EF4-FFF2-40B4-BE49-F238E27FC236}">
              <a16:creationId xmlns:a16="http://schemas.microsoft.com/office/drawing/2014/main" id="{00000000-0008-0000-0300-000038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13" name="TextBox 1">
          <a:extLst>
            <a:ext uri="{FF2B5EF4-FFF2-40B4-BE49-F238E27FC236}">
              <a16:creationId xmlns:a16="http://schemas.microsoft.com/office/drawing/2014/main" id="{00000000-0008-0000-0300-000039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14" name="TextBox 11">
          <a:extLst>
            <a:ext uri="{FF2B5EF4-FFF2-40B4-BE49-F238E27FC236}">
              <a16:creationId xmlns:a16="http://schemas.microsoft.com/office/drawing/2014/main" id="{00000000-0008-0000-0300-00003A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15" name="TextBox 1">
          <a:extLst>
            <a:ext uri="{FF2B5EF4-FFF2-40B4-BE49-F238E27FC236}">
              <a16:creationId xmlns:a16="http://schemas.microsoft.com/office/drawing/2014/main" id="{00000000-0008-0000-0300-00003B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16" name="TextBox 1">
          <a:extLst>
            <a:ext uri="{FF2B5EF4-FFF2-40B4-BE49-F238E27FC236}">
              <a16:creationId xmlns:a16="http://schemas.microsoft.com/office/drawing/2014/main" id="{00000000-0008-0000-0300-00003C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17" name="TextBox 1">
          <a:extLst>
            <a:ext uri="{FF2B5EF4-FFF2-40B4-BE49-F238E27FC236}">
              <a16:creationId xmlns:a16="http://schemas.microsoft.com/office/drawing/2014/main" id="{00000000-0008-0000-0300-00003D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18" name="TextBox 1">
          <a:extLst>
            <a:ext uri="{FF2B5EF4-FFF2-40B4-BE49-F238E27FC236}">
              <a16:creationId xmlns:a16="http://schemas.microsoft.com/office/drawing/2014/main" id="{00000000-0008-0000-0300-00003E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19" name="TextBox 1">
          <a:extLst>
            <a:ext uri="{FF2B5EF4-FFF2-40B4-BE49-F238E27FC236}">
              <a16:creationId xmlns:a16="http://schemas.microsoft.com/office/drawing/2014/main" id="{00000000-0008-0000-0300-00003F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20" name="TextBox 1">
          <a:extLst>
            <a:ext uri="{FF2B5EF4-FFF2-40B4-BE49-F238E27FC236}">
              <a16:creationId xmlns:a16="http://schemas.microsoft.com/office/drawing/2014/main" id="{00000000-0008-0000-0300-000040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21" name="TextBox 1">
          <a:extLst>
            <a:ext uri="{FF2B5EF4-FFF2-40B4-BE49-F238E27FC236}">
              <a16:creationId xmlns:a16="http://schemas.microsoft.com/office/drawing/2014/main" id="{00000000-0008-0000-0300-000041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22" name="TextBox 1">
          <a:extLst>
            <a:ext uri="{FF2B5EF4-FFF2-40B4-BE49-F238E27FC236}">
              <a16:creationId xmlns:a16="http://schemas.microsoft.com/office/drawing/2014/main" id="{00000000-0008-0000-0300-000042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121920</xdr:colOff>
      <xdr:row>12</xdr:row>
      <xdr:rowOff>0</xdr:rowOff>
    </xdr:from>
    <xdr:ext cx="182880" cy="266700"/>
    <xdr:sp macro="" textlink="">
      <xdr:nvSpPr>
        <xdr:cNvPr id="13123" name="TextBox 1">
          <a:extLst>
            <a:ext uri="{FF2B5EF4-FFF2-40B4-BE49-F238E27FC236}">
              <a16:creationId xmlns:a16="http://schemas.microsoft.com/office/drawing/2014/main" id="{00000000-0008-0000-0300-000043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72</xdr:row>
      <xdr:rowOff>200025</xdr:rowOff>
    </xdr:from>
    <xdr:ext cx="155856" cy="157325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3554829" y="7115175"/>
          <a:ext cx="155856" cy="157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n-US" sz="1400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2</xdr:col>
      <xdr:colOff>87729</xdr:colOff>
      <xdr:row>47</xdr:row>
      <xdr:rowOff>0</xdr:rowOff>
    </xdr:from>
    <xdr:ext cx="155856" cy="157325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28365073" y="71137463"/>
          <a:ext cx="155856" cy="157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n-US" sz="1400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2</xdr:col>
      <xdr:colOff>87729</xdr:colOff>
      <xdr:row>32</xdr:row>
      <xdr:rowOff>0</xdr:rowOff>
    </xdr:from>
    <xdr:ext cx="155856" cy="157325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88BCFBB9-ED17-4B44-9460-E7B60FDD658C}"/>
            </a:ext>
          </a:extLst>
        </xdr:cNvPr>
        <xdr:cNvSpPr txBox="1"/>
      </xdr:nvSpPr>
      <xdr:spPr>
        <a:xfrm>
          <a:off x="11260554" y="15411450"/>
          <a:ext cx="155856" cy="157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n-US" sz="1400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2</xdr:col>
      <xdr:colOff>87729</xdr:colOff>
      <xdr:row>47</xdr:row>
      <xdr:rowOff>0</xdr:rowOff>
    </xdr:from>
    <xdr:ext cx="155856" cy="157325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B5C0017F-D123-47F5-AA38-E7B731CDBBD2}"/>
            </a:ext>
          </a:extLst>
        </xdr:cNvPr>
        <xdr:cNvSpPr txBox="1"/>
      </xdr:nvSpPr>
      <xdr:spPr>
        <a:xfrm>
          <a:off x="11102093" y="15361227"/>
          <a:ext cx="155856" cy="157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n-US" sz="1400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26" name="TextBox 1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71475"/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50" name="TextBox 1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74" name="TextBox 1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78" name="TextBox 1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88" name="TextBox 1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90" name="TextBox 1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91" name="TextBox 1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93" name="TextBox 1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94" name="TextBox 1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96" name="TextBox 1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98" name="TextBox 1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99" name="TextBox 1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00" name="TextBox 1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02" name="TextBox 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03" name="TextBox 1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05" name="TextBox 1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06" name="TextBox 1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07" name="TextBox 1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08" name="TextBox 1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09" name="TextBox 1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10" name="TextBox 1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11" name="TextBox 1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12" name="TextBox 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13" name="TextBox 1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14" name="TextBox 1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15" name="TextBox 1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17" name="TextBox 1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18" name="TextBox 1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19" name="TextBox 1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20" name="TextBox 1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22" name="TextBox 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23" name="TextBox 1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24" name="TextBox 1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26" name="TextBox 1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28" name="TextBox 1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30" name="TextBox 1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33" name="TextBox 1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36" name="TextBox 1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38" name="TextBox 1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44" name="TextBox 1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46" name="TextBox 1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47" name="TextBox 1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48" name="TextBox 1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49" name="TextBox 1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50" name="TextBox 1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51" name="TextBox 1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52" name="TextBox 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53" name="TextBox 1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54" name="TextBox 1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55" name="TextBox 1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56" name="TextBox 1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57" name="TextBox 1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58" name="TextBox 1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59" name="TextBox 1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60" name="TextBox 1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61" name="TextBox 1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62" name="TextBox 1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63" name="TextBox 1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64" name="TextBox 1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65" name="TextBox 1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66" name="TextBox 1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67" name="TextBox 1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68" name="TextBox 1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69" name="TextBox 1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70" name="TextBox 1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71" name="TextBox 1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72" name="TextBox 1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73" name="TextBox 1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74" name="TextBox 1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75" name="TextBox 1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76" name="TextBox 1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77" name="TextBox 1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78" name="TextBox 1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79" name="TextBox 1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80" name="TextBox 1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81" name="TextBox 1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82" name="TextBox 1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83" name="TextBox 1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84" name="TextBox 1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85" name="TextBox 1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186" name="TextBox 1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87" name="TextBox 1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88" name="TextBox 1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89" name="TextBox 1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90" name="TextBox 1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91" name="TextBox 1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92" name="TextBox 1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93" name="TextBox 1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94" name="TextBox 1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02" name="TextBox 1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18" name="TextBox 1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19" name="TextBox 1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22" name="TextBox 1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23" name="TextBox 1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24" name="TextBox 1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25" name="TextBox 1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26" name="TextBox 1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27" name="TextBox 1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28" name="TextBox 1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229" name="TextBox 1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230" name="TextBox 1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231" name="TextBox 1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232" name="TextBox 1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233" name="TextBox 1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234" name="TextBox 1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235" name="TextBox 1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236" name="TextBox 1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237" name="TextBox 1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238" name="TextBox 1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239" name="TextBox 1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8"/>
    <xdr:sp macro="" textlink="">
      <xdr:nvSpPr>
        <xdr:cNvPr id="240" name="TextBox 1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41" name="TextBox 1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42" name="TextBox 1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43" name="TextBox 1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44" name="TextBox 1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45" name="TextBox 1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46" name="TextBox 1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47" name="TextBox 1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48" name="TextBox 1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49" name="TextBox 1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50" name="TextBox 1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51" name="TextBox 1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417133"/>
    <xdr:sp macro="" textlink="">
      <xdr:nvSpPr>
        <xdr:cNvPr id="252" name="TextBox 1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253" name="TextBox 1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254" name="TextBox 1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255" name="TextBox 1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256" name="TextBox 1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257" name="TextBox 1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258" name="TextBox 1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259" name="TextBox 1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260" name="TextBox 1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261" name="TextBox 1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262" name="TextBox 1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263" name="TextBox 1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69359"/>
    <xdr:sp macro="" textlink="">
      <xdr:nvSpPr>
        <xdr:cNvPr id="264" name="TextBox 1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265" name="TextBox 1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266" name="TextBox 1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267" name="TextBox 1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268" name="TextBox 1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269" name="TextBox 1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270" name="TextBox 1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271" name="TextBox 1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272" name="TextBox 1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273" name="TextBox 1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274" name="TextBox 1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275" name="TextBox 1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276" name="TextBox 1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277" name="TextBox 1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278" name="TextBox 1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279" name="TextBox 1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280" name="TextBox 1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281" name="TextBox 1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282" name="TextBox 1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 txBox="1">
          <a:spLocks noChangeArrowheads="1"/>
        </xdr:cNvSpPr>
      </xdr:nvSpPr>
      <xdr:spPr bwMode="auto">
        <a:xfrm>
          <a:off x="9077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284" name="TextBox 1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SpPr txBox="1">
          <a:spLocks noChangeArrowheads="1"/>
        </xdr:cNvSpPr>
      </xdr:nvSpPr>
      <xdr:spPr bwMode="auto">
        <a:xfrm>
          <a:off x="9077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285" name="TextBox 1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 txBox="1">
          <a:spLocks noChangeArrowheads="1"/>
        </xdr:cNvSpPr>
      </xdr:nvSpPr>
      <xdr:spPr bwMode="auto">
        <a:xfrm>
          <a:off x="9077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286" name="TextBox 1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 txBox="1">
          <a:spLocks noChangeArrowheads="1"/>
        </xdr:cNvSpPr>
      </xdr:nvSpPr>
      <xdr:spPr bwMode="auto">
        <a:xfrm>
          <a:off x="9077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287" name="TextBox 1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SpPr txBox="1">
          <a:spLocks noChangeArrowheads="1"/>
        </xdr:cNvSpPr>
      </xdr:nvSpPr>
      <xdr:spPr bwMode="auto">
        <a:xfrm>
          <a:off x="9077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288" name="TextBox 1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SpPr txBox="1">
          <a:spLocks noChangeArrowheads="1"/>
        </xdr:cNvSpPr>
      </xdr:nvSpPr>
      <xdr:spPr bwMode="auto">
        <a:xfrm>
          <a:off x="9077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289" name="TextBox 1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290" name="TextBox 1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291" name="TextBox 1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292" name="TextBox 1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293" name="TextBox 1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294" name="TextBox 1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295" name="TextBox 1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296" name="TextBox 1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297" name="TextBox 1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298" name="TextBox 1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299" name="TextBox 1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300" name="TextBox 1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301" name="TextBox 1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302" name="TextBox 1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303" name="TextBox 1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304" name="TextBox 1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305" name="TextBox 1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306" name="TextBox 1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307" name="TextBox 1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308" name="TextBox 1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309" name="TextBox 1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310" name="TextBox 1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311" name="TextBox 1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70</xdr:row>
      <xdr:rowOff>0</xdr:rowOff>
    </xdr:from>
    <xdr:ext cx="180975" cy="266700"/>
    <xdr:sp macro="" textlink="">
      <xdr:nvSpPr>
        <xdr:cNvPr id="312" name="TextBox 1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313" name="TextBox 1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314" name="TextBox 1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315" name="TextBox 1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316" name="TextBox 1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317" name="TextBox 1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318" name="TextBox 1"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319" name="TextBox 1">
          <a:extLst>
            <a:ext uri="{FF2B5EF4-FFF2-40B4-BE49-F238E27FC236}">
              <a16:creationId xmlns:a16="http://schemas.microsoft.com/office/drawing/2014/main" id="{00000000-0008-0000-0500-00003F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320" name="TextBox 1">
          <a:extLst>
            <a:ext uri="{FF2B5EF4-FFF2-40B4-BE49-F238E27FC236}">
              <a16:creationId xmlns:a16="http://schemas.microsoft.com/office/drawing/2014/main" id="{00000000-0008-0000-0500-000040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321" name="TextBox 1"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322" name="TextBox 1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323" name="TextBox 1">
          <a:extLst>
            <a:ext uri="{FF2B5EF4-FFF2-40B4-BE49-F238E27FC236}">
              <a16:creationId xmlns:a16="http://schemas.microsoft.com/office/drawing/2014/main" id="{00000000-0008-0000-0500-000043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324" name="TextBox 1">
          <a:extLst>
            <a:ext uri="{FF2B5EF4-FFF2-40B4-BE49-F238E27FC236}">
              <a16:creationId xmlns:a16="http://schemas.microsoft.com/office/drawing/2014/main" id="{00000000-0008-0000-0500-000044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325" name="TextBox 1">
          <a:extLst>
            <a:ext uri="{FF2B5EF4-FFF2-40B4-BE49-F238E27FC236}">
              <a16:creationId xmlns:a16="http://schemas.microsoft.com/office/drawing/2014/main" id="{00000000-0008-0000-0500-000045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326" name="TextBox 1">
          <a:extLst>
            <a:ext uri="{FF2B5EF4-FFF2-40B4-BE49-F238E27FC236}">
              <a16:creationId xmlns:a16="http://schemas.microsoft.com/office/drawing/2014/main" id="{00000000-0008-0000-0500-000046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327" name="TextBox 1">
          <a:extLst>
            <a:ext uri="{FF2B5EF4-FFF2-40B4-BE49-F238E27FC236}">
              <a16:creationId xmlns:a16="http://schemas.microsoft.com/office/drawing/2014/main" id="{00000000-0008-0000-0500-000047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328" name="TextBox 1">
          <a:extLst>
            <a:ext uri="{FF2B5EF4-FFF2-40B4-BE49-F238E27FC236}">
              <a16:creationId xmlns:a16="http://schemas.microsoft.com/office/drawing/2014/main" id="{00000000-0008-0000-0500-000048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329" name="TextBox 1">
          <a:extLst>
            <a:ext uri="{FF2B5EF4-FFF2-40B4-BE49-F238E27FC236}">
              <a16:creationId xmlns:a16="http://schemas.microsoft.com/office/drawing/2014/main" id="{00000000-0008-0000-0500-000049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330" name="TextBox 1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331" name="TextBox 1">
          <a:extLst>
            <a:ext uri="{FF2B5EF4-FFF2-40B4-BE49-F238E27FC236}">
              <a16:creationId xmlns:a16="http://schemas.microsoft.com/office/drawing/2014/main" id="{00000000-0008-0000-0500-00004B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332" name="TextBox 1">
          <a:extLst>
            <a:ext uri="{FF2B5EF4-FFF2-40B4-BE49-F238E27FC236}">
              <a16:creationId xmlns:a16="http://schemas.microsoft.com/office/drawing/2014/main" id="{00000000-0008-0000-0500-00004C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333" name="TextBox 1">
          <a:extLst>
            <a:ext uri="{FF2B5EF4-FFF2-40B4-BE49-F238E27FC236}">
              <a16:creationId xmlns:a16="http://schemas.microsoft.com/office/drawing/2014/main" id="{00000000-0008-0000-0500-00004D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334" name="TextBox 1">
          <a:extLst>
            <a:ext uri="{FF2B5EF4-FFF2-40B4-BE49-F238E27FC236}">
              <a16:creationId xmlns:a16="http://schemas.microsoft.com/office/drawing/2014/main" id="{00000000-0008-0000-0500-00004E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335" name="TextBox 1">
          <a:extLst>
            <a:ext uri="{FF2B5EF4-FFF2-40B4-BE49-F238E27FC236}">
              <a16:creationId xmlns:a16="http://schemas.microsoft.com/office/drawing/2014/main" id="{00000000-0008-0000-0500-00004F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336" name="TextBox 1">
          <a:extLst>
            <a:ext uri="{FF2B5EF4-FFF2-40B4-BE49-F238E27FC236}">
              <a16:creationId xmlns:a16="http://schemas.microsoft.com/office/drawing/2014/main" id="{00000000-0008-0000-0500-000050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337" name="TextBox 1">
          <a:extLst>
            <a:ext uri="{FF2B5EF4-FFF2-40B4-BE49-F238E27FC236}">
              <a16:creationId xmlns:a16="http://schemas.microsoft.com/office/drawing/2014/main" id="{00000000-0008-0000-0500-000051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338" name="TextBox 1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339" name="TextBox 1">
          <a:extLst>
            <a:ext uri="{FF2B5EF4-FFF2-40B4-BE49-F238E27FC236}">
              <a16:creationId xmlns:a16="http://schemas.microsoft.com/office/drawing/2014/main" id="{00000000-0008-0000-0500-000053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340" name="TextBox 1">
          <a:extLst>
            <a:ext uri="{FF2B5EF4-FFF2-40B4-BE49-F238E27FC236}">
              <a16:creationId xmlns:a16="http://schemas.microsoft.com/office/drawing/2014/main" id="{00000000-0008-0000-0500-000054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341" name="TextBox 1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342" name="TextBox 1">
          <a:extLst>
            <a:ext uri="{FF2B5EF4-FFF2-40B4-BE49-F238E27FC236}">
              <a16:creationId xmlns:a16="http://schemas.microsoft.com/office/drawing/2014/main" id="{00000000-0008-0000-0500-000056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43" name="TextBox 1">
          <a:extLst>
            <a:ext uri="{FF2B5EF4-FFF2-40B4-BE49-F238E27FC236}">
              <a16:creationId xmlns:a16="http://schemas.microsoft.com/office/drawing/2014/main" id="{00000000-0008-0000-0500-000057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44" name="TextBox 1">
          <a:extLst>
            <a:ext uri="{FF2B5EF4-FFF2-40B4-BE49-F238E27FC236}">
              <a16:creationId xmlns:a16="http://schemas.microsoft.com/office/drawing/2014/main" id="{00000000-0008-0000-0500-000058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45" name="TextBox 1">
          <a:extLst>
            <a:ext uri="{FF2B5EF4-FFF2-40B4-BE49-F238E27FC236}">
              <a16:creationId xmlns:a16="http://schemas.microsoft.com/office/drawing/2014/main" id="{00000000-0008-0000-0500-000059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46" name="TextBox 1">
          <a:extLst>
            <a:ext uri="{FF2B5EF4-FFF2-40B4-BE49-F238E27FC236}">
              <a16:creationId xmlns:a16="http://schemas.microsoft.com/office/drawing/2014/main" id="{00000000-0008-0000-0500-00005A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47" name="TextBox 1">
          <a:extLst>
            <a:ext uri="{FF2B5EF4-FFF2-40B4-BE49-F238E27FC236}">
              <a16:creationId xmlns:a16="http://schemas.microsoft.com/office/drawing/2014/main" id="{00000000-0008-0000-0500-00005B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48" name="TextBox 1">
          <a:extLst>
            <a:ext uri="{FF2B5EF4-FFF2-40B4-BE49-F238E27FC236}">
              <a16:creationId xmlns:a16="http://schemas.microsoft.com/office/drawing/2014/main" id="{00000000-0008-0000-0500-00005C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49" name="TextBox 1">
          <a:extLst>
            <a:ext uri="{FF2B5EF4-FFF2-40B4-BE49-F238E27FC236}">
              <a16:creationId xmlns:a16="http://schemas.microsoft.com/office/drawing/2014/main" id="{00000000-0008-0000-0500-00005D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50" name="TextBox 1">
          <a:extLst>
            <a:ext uri="{FF2B5EF4-FFF2-40B4-BE49-F238E27FC236}">
              <a16:creationId xmlns:a16="http://schemas.microsoft.com/office/drawing/2014/main" id="{00000000-0008-0000-0500-00005E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51" name="TextBox 1">
          <a:extLst>
            <a:ext uri="{FF2B5EF4-FFF2-40B4-BE49-F238E27FC236}">
              <a16:creationId xmlns:a16="http://schemas.microsoft.com/office/drawing/2014/main" id="{00000000-0008-0000-0500-00005F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52" name="TextBox 1">
          <a:extLst>
            <a:ext uri="{FF2B5EF4-FFF2-40B4-BE49-F238E27FC236}">
              <a16:creationId xmlns:a16="http://schemas.microsoft.com/office/drawing/2014/main" id="{00000000-0008-0000-0500-000060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53" name="TextBox 1">
          <a:extLst>
            <a:ext uri="{FF2B5EF4-FFF2-40B4-BE49-F238E27FC236}">
              <a16:creationId xmlns:a16="http://schemas.microsoft.com/office/drawing/2014/main" id="{00000000-0008-0000-0500-000061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54" name="TextBox 1">
          <a:extLst>
            <a:ext uri="{FF2B5EF4-FFF2-40B4-BE49-F238E27FC236}">
              <a16:creationId xmlns:a16="http://schemas.microsoft.com/office/drawing/2014/main" id="{00000000-0008-0000-0500-000062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55" name="TextBox 1">
          <a:extLst>
            <a:ext uri="{FF2B5EF4-FFF2-40B4-BE49-F238E27FC236}">
              <a16:creationId xmlns:a16="http://schemas.microsoft.com/office/drawing/2014/main" id="{00000000-0008-0000-0500-000063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56" name="TextBox 1">
          <a:extLst>
            <a:ext uri="{FF2B5EF4-FFF2-40B4-BE49-F238E27FC236}">
              <a16:creationId xmlns:a16="http://schemas.microsoft.com/office/drawing/2014/main" id="{00000000-0008-0000-0500-000064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57" name="TextBox 1">
          <a:extLst>
            <a:ext uri="{FF2B5EF4-FFF2-40B4-BE49-F238E27FC236}">
              <a16:creationId xmlns:a16="http://schemas.microsoft.com/office/drawing/2014/main" id="{00000000-0008-0000-0500-000065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58" name="TextBox 1">
          <a:extLst>
            <a:ext uri="{FF2B5EF4-FFF2-40B4-BE49-F238E27FC236}">
              <a16:creationId xmlns:a16="http://schemas.microsoft.com/office/drawing/2014/main" id="{00000000-0008-0000-0500-000066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59" name="TextBox 1">
          <a:extLst>
            <a:ext uri="{FF2B5EF4-FFF2-40B4-BE49-F238E27FC236}">
              <a16:creationId xmlns:a16="http://schemas.microsoft.com/office/drawing/2014/main" id="{00000000-0008-0000-0500-000067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60" name="TextBox 1">
          <a:extLst>
            <a:ext uri="{FF2B5EF4-FFF2-40B4-BE49-F238E27FC236}">
              <a16:creationId xmlns:a16="http://schemas.microsoft.com/office/drawing/2014/main" id="{00000000-0008-0000-0500-000068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361" name="TextBox 1">
          <a:extLst>
            <a:ext uri="{FF2B5EF4-FFF2-40B4-BE49-F238E27FC236}">
              <a16:creationId xmlns:a16="http://schemas.microsoft.com/office/drawing/2014/main" id="{00000000-0008-0000-0500-000069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362" name="TextBox 1">
          <a:extLst>
            <a:ext uri="{FF2B5EF4-FFF2-40B4-BE49-F238E27FC236}">
              <a16:creationId xmlns:a16="http://schemas.microsoft.com/office/drawing/2014/main" id="{00000000-0008-0000-0500-00006A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363" name="TextBox 1">
          <a:extLst>
            <a:ext uri="{FF2B5EF4-FFF2-40B4-BE49-F238E27FC236}">
              <a16:creationId xmlns:a16="http://schemas.microsoft.com/office/drawing/2014/main" id="{00000000-0008-0000-0500-00006B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364" name="TextBox 1">
          <a:extLst>
            <a:ext uri="{FF2B5EF4-FFF2-40B4-BE49-F238E27FC236}">
              <a16:creationId xmlns:a16="http://schemas.microsoft.com/office/drawing/2014/main" id="{00000000-0008-0000-0500-00006C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365" name="TextBox 1">
          <a:extLst>
            <a:ext uri="{FF2B5EF4-FFF2-40B4-BE49-F238E27FC236}">
              <a16:creationId xmlns:a16="http://schemas.microsoft.com/office/drawing/2014/main" id="{00000000-0008-0000-0500-00006D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366" name="TextBox 1">
          <a:extLst>
            <a:ext uri="{FF2B5EF4-FFF2-40B4-BE49-F238E27FC236}">
              <a16:creationId xmlns:a16="http://schemas.microsoft.com/office/drawing/2014/main" id="{00000000-0008-0000-0500-00006E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367" name="TextBox 1">
          <a:extLst>
            <a:ext uri="{FF2B5EF4-FFF2-40B4-BE49-F238E27FC236}">
              <a16:creationId xmlns:a16="http://schemas.microsoft.com/office/drawing/2014/main" id="{00000000-0008-0000-0500-00006F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368" name="TextBox 1">
          <a:extLst>
            <a:ext uri="{FF2B5EF4-FFF2-40B4-BE49-F238E27FC236}">
              <a16:creationId xmlns:a16="http://schemas.microsoft.com/office/drawing/2014/main" id="{00000000-0008-0000-0500-000070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369" name="TextBox 1">
          <a:extLst>
            <a:ext uri="{FF2B5EF4-FFF2-40B4-BE49-F238E27FC236}">
              <a16:creationId xmlns:a16="http://schemas.microsoft.com/office/drawing/2014/main" id="{00000000-0008-0000-0500-000071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370" name="TextBox 1">
          <a:extLst>
            <a:ext uri="{FF2B5EF4-FFF2-40B4-BE49-F238E27FC236}">
              <a16:creationId xmlns:a16="http://schemas.microsoft.com/office/drawing/2014/main" id="{00000000-0008-0000-0500-000072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371" name="TextBox 1">
          <a:extLst>
            <a:ext uri="{FF2B5EF4-FFF2-40B4-BE49-F238E27FC236}">
              <a16:creationId xmlns:a16="http://schemas.microsoft.com/office/drawing/2014/main" id="{00000000-0008-0000-0500-000073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372" name="TextBox 1">
          <a:extLst>
            <a:ext uri="{FF2B5EF4-FFF2-40B4-BE49-F238E27FC236}">
              <a16:creationId xmlns:a16="http://schemas.microsoft.com/office/drawing/2014/main" id="{00000000-0008-0000-0500-000074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73" name="TextBox 1">
          <a:extLst>
            <a:ext uri="{FF2B5EF4-FFF2-40B4-BE49-F238E27FC236}">
              <a16:creationId xmlns:a16="http://schemas.microsoft.com/office/drawing/2014/main" id="{00000000-0008-0000-0500-000075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74" name="TextBox 1">
          <a:extLst>
            <a:ext uri="{FF2B5EF4-FFF2-40B4-BE49-F238E27FC236}">
              <a16:creationId xmlns:a16="http://schemas.microsoft.com/office/drawing/2014/main" id="{00000000-0008-0000-0500-000076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75" name="TextBox 1">
          <a:extLst>
            <a:ext uri="{FF2B5EF4-FFF2-40B4-BE49-F238E27FC236}">
              <a16:creationId xmlns:a16="http://schemas.microsoft.com/office/drawing/2014/main" id="{00000000-0008-0000-0500-000077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76" name="TextBox 1">
          <a:extLst>
            <a:ext uri="{FF2B5EF4-FFF2-40B4-BE49-F238E27FC236}">
              <a16:creationId xmlns:a16="http://schemas.microsoft.com/office/drawing/2014/main" id="{00000000-0008-0000-0500-000078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77" name="TextBox 1">
          <a:extLst>
            <a:ext uri="{FF2B5EF4-FFF2-40B4-BE49-F238E27FC236}">
              <a16:creationId xmlns:a16="http://schemas.microsoft.com/office/drawing/2014/main" id="{00000000-0008-0000-0500-000079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78" name="TextBox 1">
          <a:extLst>
            <a:ext uri="{FF2B5EF4-FFF2-40B4-BE49-F238E27FC236}">
              <a16:creationId xmlns:a16="http://schemas.microsoft.com/office/drawing/2014/main" id="{00000000-0008-0000-0500-00007A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79" name="TextBox 1">
          <a:extLst>
            <a:ext uri="{FF2B5EF4-FFF2-40B4-BE49-F238E27FC236}">
              <a16:creationId xmlns:a16="http://schemas.microsoft.com/office/drawing/2014/main" id="{00000000-0008-0000-0500-00007B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80" name="TextBox 1">
          <a:extLst>
            <a:ext uri="{FF2B5EF4-FFF2-40B4-BE49-F238E27FC236}">
              <a16:creationId xmlns:a16="http://schemas.microsoft.com/office/drawing/2014/main" id="{00000000-0008-0000-0500-00007C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81" name="TextBox 1">
          <a:extLst>
            <a:ext uri="{FF2B5EF4-FFF2-40B4-BE49-F238E27FC236}">
              <a16:creationId xmlns:a16="http://schemas.microsoft.com/office/drawing/2014/main" id="{00000000-0008-0000-0500-00007D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82" name="TextBox 1">
          <a:extLst>
            <a:ext uri="{FF2B5EF4-FFF2-40B4-BE49-F238E27FC236}">
              <a16:creationId xmlns:a16="http://schemas.microsoft.com/office/drawing/2014/main" id="{00000000-0008-0000-0500-00007E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83" name="TextBox 1">
          <a:extLst>
            <a:ext uri="{FF2B5EF4-FFF2-40B4-BE49-F238E27FC236}">
              <a16:creationId xmlns:a16="http://schemas.microsoft.com/office/drawing/2014/main" id="{00000000-0008-0000-0500-00007F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84" name="TextBox 1">
          <a:extLst>
            <a:ext uri="{FF2B5EF4-FFF2-40B4-BE49-F238E27FC236}">
              <a16:creationId xmlns:a16="http://schemas.microsoft.com/office/drawing/2014/main" id="{00000000-0008-0000-0500-000080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85" name="TextBox 1">
          <a:extLst>
            <a:ext uri="{FF2B5EF4-FFF2-40B4-BE49-F238E27FC236}">
              <a16:creationId xmlns:a16="http://schemas.microsoft.com/office/drawing/2014/main" id="{00000000-0008-0000-0500-000081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86" name="TextBox 1">
          <a:extLst>
            <a:ext uri="{FF2B5EF4-FFF2-40B4-BE49-F238E27FC236}">
              <a16:creationId xmlns:a16="http://schemas.microsoft.com/office/drawing/2014/main" id="{00000000-0008-0000-0500-000082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87" name="TextBox 1">
          <a:extLst>
            <a:ext uri="{FF2B5EF4-FFF2-40B4-BE49-F238E27FC236}">
              <a16:creationId xmlns:a16="http://schemas.microsoft.com/office/drawing/2014/main" id="{00000000-0008-0000-0500-000083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88" name="TextBox 1">
          <a:extLst>
            <a:ext uri="{FF2B5EF4-FFF2-40B4-BE49-F238E27FC236}">
              <a16:creationId xmlns:a16="http://schemas.microsoft.com/office/drawing/2014/main" id="{00000000-0008-0000-0500-000084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89" name="TextBox 1">
          <a:extLst>
            <a:ext uri="{FF2B5EF4-FFF2-40B4-BE49-F238E27FC236}">
              <a16:creationId xmlns:a16="http://schemas.microsoft.com/office/drawing/2014/main" id="{00000000-0008-0000-0500-000085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390" name="TextBox 1">
          <a:extLst>
            <a:ext uri="{FF2B5EF4-FFF2-40B4-BE49-F238E27FC236}">
              <a16:creationId xmlns:a16="http://schemas.microsoft.com/office/drawing/2014/main" id="{00000000-0008-0000-0500-000086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391" name="TextBox 1">
          <a:extLst>
            <a:ext uri="{FF2B5EF4-FFF2-40B4-BE49-F238E27FC236}">
              <a16:creationId xmlns:a16="http://schemas.microsoft.com/office/drawing/2014/main" id="{00000000-0008-0000-0500-000087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392" name="TextBox 1">
          <a:extLst>
            <a:ext uri="{FF2B5EF4-FFF2-40B4-BE49-F238E27FC236}">
              <a16:creationId xmlns:a16="http://schemas.microsoft.com/office/drawing/2014/main" id="{00000000-0008-0000-0500-000088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393" name="TextBox 1">
          <a:extLst>
            <a:ext uri="{FF2B5EF4-FFF2-40B4-BE49-F238E27FC236}">
              <a16:creationId xmlns:a16="http://schemas.microsoft.com/office/drawing/2014/main" id="{00000000-0008-0000-0500-000089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394" name="TextBox 1">
          <a:extLst>
            <a:ext uri="{FF2B5EF4-FFF2-40B4-BE49-F238E27FC236}">
              <a16:creationId xmlns:a16="http://schemas.microsoft.com/office/drawing/2014/main" id="{00000000-0008-0000-0500-00008A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395" name="TextBox 1">
          <a:extLst>
            <a:ext uri="{FF2B5EF4-FFF2-40B4-BE49-F238E27FC236}">
              <a16:creationId xmlns:a16="http://schemas.microsoft.com/office/drawing/2014/main" id="{00000000-0008-0000-0500-00008B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396" name="TextBox 1">
          <a:extLst>
            <a:ext uri="{FF2B5EF4-FFF2-40B4-BE49-F238E27FC236}">
              <a16:creationId xmlns:a16="http://schemas.microsoft.com/office/drawing/2014/main" id="{00000000-0008-0000-0500-00008C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397" name="TextBox 1">
          <a:extLst>
            <a:ext uri="{FF2B5EF4-FFF2-40B4-BE49-F238E27FC236}">
              <a16:creationId xmlns:a16="http://schemas.microsoft.com/office/drawing/2014/main" id="{00000000-0008-0000-0500-00008D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398" name="TextBox 1">
          <a:extLst>
            <a:ext uri="{FF2B5EF4-FFF2-40B4-BE49-F238E27FC236}">
              <a16:creationId xmlns:a16="http://schemas.microsoft.com/office/drawing/2014/main" id="{00000000-0008-0000-0500-00008E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399" name="TextBox 1">
          <a:extLst>
            <a:ext uri="{FF2B5EF4-FFF2-40B4-BE49-F238E27FC236}">
              <a16:creationId xmlns:a16="http://schemas.microsoft.com/office/drawing/2014/main" id="{00000000-0008-0000-0500-00008F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400" name="TextBox 1">
          <a:extLst>
            <a:ext uri="{FF2B5EF4-FFF2-40B4-BE49-F238E27FC236}">
              <a16:creationId xmlns:a16="http://schemas.microsoft.com/office/drawing/2014/main" id="{00000000-0008-0000-0500-000090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401" name="TextBox 1">
          <a:extLst>
            <a:ext uri="{FF2B5EF4-FFF2-40B4-BE49-F238E27FC236}">
              <a16:creationId xmlns:a16="http://schemas.microsoft.com/office/drawing/2014/main" id="{00000000-0008-0000-0500-000091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402" name="TextBox 1">
          <a:extLst>
            <a:ext uri="{FF2B5EF4-FFF2-40B4-BE49-F238E27FC236}">
              <a16:creationId xmlns:a16="http://schemas.microsoft.com/office/drawing/2014/main" id="{00000000-0008-0000-0500-000092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403" name="TextBox 1">
          <a:extLst>
            <a:ext uri="{FF2B5EF4-FFF2-40B4-BE49-F238E27FC236}">
              <a16:creationId xmlns:a16="http://schemas.microsoft.com/office/drawing/2014/main" id="{00000000-0008-0000-0500-000093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404" name="TextBox 1">
          <a:extLst>
            <a:ext uri="{FF2B5EF4-FFF2-40B4-BE49-F238E27FC236}">
              <a16:creationId xmlns:a16="http://schemas.microsoft.com/office/drawing/2014/main" id="{00000000-0008-0000-0500-000094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405" name="TextBox 1">
          <a:extLst>
            <a:ext uri="{FF2B5EF4-FFF2-40B4-BE49-F238E27FC236}">
              <a16:creationId xmlns:a16="http://schemas.microsoft.com/office/drawing/2014/main" id="{00000000-0008-0000-0500-000095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406" name="TextBox 1">
          <a:extLst>
            <a:ext uri="{FF2B5EF4-FFF2-40B4-BE49-F238E27FC236}">
              <a16:creationId xmlns:a16="http://schemas.microsoft.com/office/drawing/2014/main" id="{00000000-0008-0000-0500-000096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407" name="TextBox 1">
          <a:extLst>
            <a:ext uri="{FF2B5EF4-FFF2-40B4-BE49-F238E27FC236}">
              <a16:creationId xmlns:a16="http://schemas.microsoft.com/office/drawing/2014/main" id="{00000000-0008-0000-0500-000097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408" name="TextBox 1">
          <a:extLst>
            <a:ext uri="{FF2B5EF4-FFF2-40B4-BE49-F238E27FC236}">
              <a16:creationId xmlns:a16="http://schemas.microsoft.com/office/drawing/2014/main" id="{00000000-0008-0000-0500-000098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409" name="TextBox 1">
          <a:extLst>
            <a:ext uri="{FF2B5EF4-FFF2-40B4-BE49-F238E27FC236}">
              <a16:creationId xmlns:a16="http://schemas.microsoft.com/office/drawing/2014/main" id="{00000000-0008-0000-0500-000099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410" name="TextBox 1">
          <a:extLst>
            <a:ext uri="{FF2B5EF4-FFF2-40B4-BE49-F238E27FC236}">
              <a16:creationId xmlns:a16="http://schemas.microsoft.com/office/drawing/2014/main" id="{00000000-0008-0000-0500-00009A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411" name="TextBox 1">
          <a:extLst>
            <a:ext uri="{FF2B5EF4-FFF2-40B4-BE49-F238E27FC236}">
              <a16:creationId xmlns:a16="http://schemas.microsoft.com/office/drawing/2014/main" id="{00000000-0008-0000-0500-00009B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412" name="TextBox 1">
          <a:extLst>
            <a:ext uri="{FF2B5EF4-FFF2-40B4-BE49-F238E27FC236}">
              <a16:creationId xmlns:a16="http://schemas.microsoft.com/office/drawing/2014/main" id="{00000000-0008-0000-0500-00009C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413" name="TextBox 1">
          <a:extLst>
            <a:ext uri="{FF2B5EF4-FFF2-40B4-BE49-F238E27FC236}">
              <a16:creationId xmlns:a16="http://schemas.microsoft.com/office/drawing/2014/main" id="{00000000-0008-0000-0500-00009D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414" name="TextBox 1">
          <a:extLst>
            <a:ext uri="{FF2B5EF4-FFF2-40B4-BE49-F238E27FC236}">
              <a16:creationId xmlns:a16="http://schemas.microsoft.com/office/drawing/2014/main" id="{00000000-0008-0000-0500-00009E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415" name="TextBox 1">
          <a:extLst>
            <a:ext uri="{FF2B5EF4-FFF2-40B4-BE49-F238E27FC236}">
              <a16:creationId xmlns:a16="http://schemas.microsoft.com/office/drawing/2014/main" id="{00000000-0008-0000-0500-00009F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416" name="TextBox 1">
          <a:extLst>
            <a:ext uri="{FF2B5EF4-FFF2-40B4-BE49-F238E27FC236}">
              <a16:creationId xmlns:a16="http://schemas.microsoft.com/office/drawing/2014/main" id="{00000000-0008-0000-0500-0000A0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417" name="TextBox 1">
          <a:extLst>
            <a:ext uri="{FF2B5EF4-FFF2-40B4-BE49-F238E27FC236}">
              <a16:creationId xmlns:a16="http://schemas.microsoft.com/office/drawing/2014/main" id="{00000000-0008-0000-0500-0000A1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418" name="TextBox 1">
          <a:extLst>
            <a:ext uri="{FF2B5EF4-FFF2-40B4-BE49-F238E27FC236}">
              <a16:creationId xmlns:a16="http://schemas.microsoft.com/office/drawing/2014/main" id="{00000000-0008-0000-0500-0000A2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419" name="TextBox 1">
          <a:extLst>
            <a:ext uri="{FF2B5EF4-FFF2-40B4-BE49-F238E27FC236}">
              <a16:creationId xmlns:a16="http://schemas.microsoft.com/office/drawing/2014/main" id="{00000000-0008-0000-0500-0000A3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420" name="TextBox 1">
          <a:extLst>
            <a:ext uri="{FF2B5EF4-FFF2-40B4-BE49-F238E27FC236}">
              <a16:creationId xmlns:a16="http://schemas.microsoft.com/office/drawing/2014/main" id="{00000000-0008-0000-0500-0000A4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421" name="TextBox 1">
          <a:extLst>
            <a:ext uri="{FF2B5EF4-FFF2-40B4-BE49-F238E27FC236}">
              <a16:creationId xmlns:a16="http://schemas.microsoft.com/office/drawing/2014/main" id="{00000000-0008-0000-0500-0000A5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422" name="TextBox 1">
          <a:extLst>
            <a:ext uri="{FF2B5EF4-FFF2-40B4-BE49-F238E27FC236}">
              <a16:creationId xmlns:a16="http://schemas.microsoft.com/office/drawing/2014/main" id="{00000000-0008-0000-0500-0000A6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423" name="TextBox 1">
          <a:extLst>
            <a:ext uri="{FF2B5EF4-FFF2-40B4-BE49-F238E27FC236}">
              <a16:creationId xmlns:a16="http://schemas.microsoft.com/office/drawing/2014/main" id="{00000000-0008-0000-0500-0000A7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424" name="TextBox 1">
          <a:extLst>
            <a:ext uri="{FF2B5EF4-FFF2-40B4-BE49-F238E27FC236}">
              <a16:creationId xmlns:a16="http://schemas.microsoft.com/office/drawing/2014/main" id="{00000000-0008-0000-0500-0000A8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425" name="TextBox 1">
          <a:extLst>
            <a:ext uri="{FF2B5EF4-FFF2-40B4-BE49-F238E27FC236}">
              <a16:creationId xmlns:a16="http://schemas.microsoft.com/office/drawing/2014/main" id="{00000000-0008-0000-0500-0000A9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426" name="TextBox 1">
          <a:extLst>
            <a:ext uri="{FF2B5EF4-FFF2-40B4-BE49-F238E27FC236}">
              <a16:creationId xmlns:a16="http://schemas.microsoft.com/office/drawing/2014/main" id="{00000000-0008-0000-0500-0000AA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27" name="TextBox 1">
          <a:extLst>
            <a:ext uri="{FF2B5EF4-FFF2-40B4-BE49-F238E27FC236}">
              <a16:creationId xmlns:a16="http://schemas.microsoft.com/office/drawing/2014/main" id="{00000000-0008-0000-0500-0000AB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28" name="TextBox 1">
          <a:extLst>
            <a:ext uri="{FF2B5EF4-FFF2-40B4-BE49-F238E27FC236}">
              <a16:creationId xmlns:a16="http://schemas.microsoft.com/office/drawing/2014/main" id="{00000000-0008-0000-0500-0000AC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29" name="TextBox 1">
          <a:extLst>
            <a:ext uri="{FF2B5EF4-FFF2-40B4-BE49-F238E27FC236}">
              <a16:creationId xmlns:a16="http://schemas.microsoft.com/office/drawing/2014/main" id="{00000000-0008-0000-0500-0000AD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30" name="TextBox 1">
          <a:extLst>
            <a:ext uri="{FF2B5EF4-FFF2-40B4-BE49-F238E27FC236}">
              <a16:creationId xmlns:a16="http://schemas.microsoft.com/office/drawing/2014/main" id="{00000000-0008-0000-0500-0000AE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31" name="TextBox 1">
          <a:extLst>
            <a:ext uri="{FF2B5EF4-FFF2-40B4-BE49-F238E27FC236}">
              <a16:creationId xmlns:a16="http://schemas.microsoft.com/office/drawing/2014/main" id="{00000000-0008-0000-0500-0000AF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32" name="TextBox 1">
          <a:extLst>
            <a:ext uri="{FF2B5EF4-FFF2-40B4-BE49-F238E27FC236}">
              <a16:creationId xmlns:a16="http://schemas.microsoft.com/office/drawing/2014/main" id="{00000000-0008-0000-0500-0000B0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33" name="TextBox 1">
          <a:extLst>
            <a:ext uri="{FF2B5EF4-FFF2-40B4-BE49-F238E27FC236}">
              <a16:creationId xmlns:a16="http://schemas.microsoft.com/office/drawing/2014/main" id="{00000000-0008-0000-0500-0000B1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34" name="TextBox 1">
          <a:extLst>
            <a:ext uri="{FF2B5EF4-FFF2-40B4-BE49-F238E27FC236}">
              <a16:creationId xmlns:a16="http://schemas.microsoft.com/office/drawing/2014/main" id="{00000000-0008-0000-0500-0000B2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35" name="TextBox 1">
          <a:extLst>
            <a:ext uri="{FF2B5EF4-FFF2-40B4-BE49-F238E27FC236}">
              <a16:creationId xmlns:a16="http://schemas.microsoft.com/office/drawing/2014/main" id="{00000000-0008-0000-0500-0000B3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36" name="TextBox 1">
          <a:extLst>
            <a:ext uri="{FF2B5EF4-FFF2-40B4-BE49-F238E27FC236}">
              <a16:creationId xmlns:a16="http://schemas.microsoft.com/office/drawing/2014/main" id="{00000000-0008-0000-0500-0000B4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37" name="TextBox 1">
          <a:extLst>
            <a:ext uri="{FF2B5EF4-FFF2-40B4-BE49-F238E27FC236}">
              <a16:creationId xmlns:a16="http://schemas.microsoft.com/office/drawing/2014/main" id="{00000000-0008-0000-0500-0000B5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38" name="TextBox 1">
          <a:extLst>
            <a:ext uri="{FF2B5EF4-FFF2-40B4-BE49-F238E27FC236}">
              <a16:creationId xmlns:a16="http://schemas.microsoft.com/office/drawing/2014/main" id="{00000000-0008-0000-0500-0000B6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39" name="TextBox 1">
          <a:extLst>
            <a:ext uri="{FF2B5EF4-FFF2-40B4-BE49-F238E27FC236}">
              <a16:creationId xmlns:a16="http://schemas.microsoft.com/office/drawing/2014/main" id="{00000000-0008-0000-0500-0000B7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40" name="TextBox 1">
          <a:extLst>
            <a:ext uri="{FF2B5EF4-FFF2-40B4-BE49-F238E27FC236}">
              <a16:creationId xmlns:a16="http://schemas.microsoft.com/office/drawing/2014/main" id="{00000000-0008-0000-0500-0000B8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41" name="TextBox 1">
          <a:extLst>
            <a:ext uri="{FF2B5EF4-FFF2-40B4-BE49-F238E27FC236}">
              <a16:creationId xmlns:a16="http://schemas.microsoft.com/office/drawing/2014/main" id="{00000000-0008-0000-0500-0000B9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42" name="TextBox 1">
          <a:extLst>
            <a:ext uri="{FF2B5EF4-FFF2-40B4-BE49-F238E27FC236}">
              <a16:creationId xmlns:a16="http://schemas.microsoft.com/office/drawing/2014/main" id="{00000000-0008-0000-0500-0000BA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43" name="TextBox 1">
          <a:extLst>
            <a:ext uri="{FF2B5EF4-FFF2-40B4-BE49-F238E27FC236}">
              <a16:creationId xmlns:a16="http://schemas.microsoft.com/office/drawing/2014/main" id="{00000000-0008-0000-0500-0000BB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44" name="TextBox 1">
          <a:extLst>
            <a:ext uri="{FF2B5EF4-FFF2-40B4-BE49-F238E27FC236}">
              <a16:creationId xmlns:a16="http://schemas.microsoft.com/office/drawing/2014/main" id="{00000000-0008-0000-0500-0000BC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445" name="TextBox 1">
          <a:extLst>
            <a:ext uri="{FF2B5EF4-FFF2-40B4-BE49-F238E27FC236}">
              <a16:creationId xmlns:a16="http://schemas.microsoft.com/office/drawing/2014/main" id="{00000000-0008-0000-0500-0000BD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446" name="TextBox 1">
          <a:extLst>
            <a:ext uri="{FF2B5EF4-FFF2-40B4-BE49-F238E27FC236}">
              <a16:creationId xmlns:a16="http://schemas.microsoft.com/office/drawing/2014/main" id="{00000000-0008-0000-0500-0000BE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447" name="TextBox 1">
          <a:extLst>
            <a:ext uri="{FF2B5EF4-FFF2-40B4-BE49-F238E27FC236}">
              <a16:creationId xmlns:a16="http://schemas.microsoft.com/office/drawing/2014/main" id="{00000000-0008-0000-0500-0000BF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448" name="TextBox 1">
          <a:extLst>
            <a:ext uri="{FF2B5EF4-FFF2-40B4-BE49-F238E27FC236}">
              <a16:creationId xmlns:a16="http://schemas.microsoft.com/office/drawing/2014/main" id="{00000000-0008-0000-0500-0000C0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449" name="TextBox 1">
          <a:extLst>
            <a:ext uri="{FF2B5EF4-FFF2-40B4-BE49-F238E27FC236}">
              <a16:creationId xmlns:a16="http://schemas.microsoft.com/office/drawing/2014/main" id="{00000000-0008-0000-0500-0000C1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450" name="TextBox 1">
          <a:extLst>
            <a:ext uri="{FF2B5EF4-FFF2-40B4-BE49-F238E27FC236}">
              <a16:creationId xmlns:a16="http://schemas.microsoft.com/office/drawing/2014/main" id="{00000000-0008-0000-0500-0000C2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451" name="TextBox 1">
          <a:extLst>
            <a:ext uri="{FF2B5EF4-FFF2-40B4-BE49-F238E27FC236}">
              <a16:creationId xmlns:a16="http://schemas.microsoft.com/office/drawing/2014/main" id="{00000000-0008-0000-0500-0000C3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452" name="TextBox 1">
          <a:extLst>
            <a:ext uri="{FF2B5EF4-FFF2-40B4-BE49-F238E27FC236}">
              <a16:creationId xmlns:a16="http://schemas.microsoft.com/office/drawing/2014/main" id="{00000000-0008-0000-0500-0000C4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453" name="TextBox 1">
          <a:extLst>
            <a:ext uri="{FF2B5EF4-FFF2-40B4-BE49-F238E27FC236}">
              <a16:creationId xmlns:a16="http://schemas.microsoft.com/office/drawing/2014/main" id="{00000000-0008-0000-0500-0000C5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454" name="TextBox 1">
          <a:extLst>
            <a:ext uri="{FF2B5EF4-FFF2-40B4-BE49-F238E27FC236}">
              <a16:creationId xmlns:a16="http://schemas.microsoft.com/office/drawing/2014/main" id="{00000000-0008-0000-0500-0000C6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455" name="TextBox 1">
          <a:extLst>
            <a:ext uri="{FF2B5EF4-FFF2-40B4-BE49-F238E27FC236}">
              <a16:creationId xmlns:a16="http://schemas.microsoft.com/office/drawing/2014/main" id="{00000000-0008-0000-0500-0000C7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456" name="TextBox 1">
          <a:extLst>
            <a:ext uri="{FF2B5EF4-FFF2-40B4-BE49-F238E27FC236}">
              <a16:creationId xmlns:a16="http://schemas.microsoft.com/office/drawing/2014/main" id="{00000000-0008-0000-0500-0000C8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57" name="TextBox 1">
          <a:extLst>
            <a:ext uri="{FF2B5EF4-FFF2-40B4-BE49-F238E27FC236}">
              <a16:creationId xmlns:a16="http://schemas.microsoft.com/office/drawing/2014/main" id="{00000000-0008-0000-0500-0000C9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58" name="TextBox 1">
          <a:extLst>
            <a:ext uri="{FF2B5EF4-FFF2-40B4-BE49-F238E27FC236}">
              <a16:creationId xmlns:a16="http://schemas.microsoft.com/office/drawing/2014/main" id="{00000000-0008-0000-0500-0000CA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59" name="TextBox 1">
          <a:extLst>
            <a:ext uri="{FF2B5EF4-FFF2-40B4-BE49-F238E27FC236}">
              <a16:creationId xmlns:a16="http://schemas.microsoft.com/office/drawing/2014/main" id="{00000000-0008-0000-0500-0000CB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60" name="TextBox 1">
          <a:extLst>
            <a:ext uri="{FF2B5EF4-FFF2-40B4-BE49-F238E27FC236}">
              <a16:creationId xmlns:a16="http://schemas.microsoft.com/office/drawing/2014/main" id="{00000000-0008-0000-0500-0000CC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61" name="TextBox 1">
          <a:extLst>
            <a:ext uri="{FF2B5EF4-FFF2-40B4-BE49-F238E27FC236}">
              <a16:creationId xmlns:a16="http://schemas.microsoft.com/office/drawing/2014/main" id="{00000000-0008-0000-0500-0000CD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62" name="TextBox 1">
          <a:extLst>
            <a:ext uri="{FF2B5EF4-FFF2-40B4-BE49-F238E27FC236}">
              <a16:creationId xmlns:a16="http://schemas.microsoft.com/office/drawing/2014/main" id="{00000000-0008-0000-0500-0000CE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63" name="TextBox 1">
          <a:extLst>
            <a:ext uri="{FF2B5EF4-FFF2-40B4-BE49-F238E27FC236}">
              <a16:creationId xmlns:a16="http://schemas.microsoft.com/office/drawing/2014/main" id="{00000000-0008-0000-0500-0000CF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64" name="TextBox 1">
          <a:extLst>
            <a:ext uri="{FF2B5EF4-FFF2-40B4-BE49-F238E27FC236}">
              <a16:creationId xmlns:a16="http://schemas.microsoft.com/office/drawing/2014/main" id="{00000000-0008-0000-0500-0000D0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65" name="TextBox 1">
          <a:extLst>
            <a:ext uri="{FF2B5EF4-FFF2-40B4-BE49-F238E27FC236}">
              <a16:creationId xmlns:a16="http://schemas.microsoft.com/office/drawing/2014/main" id="{00000000-0008-0000-0500-0000D1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66" name="TextBox 1">
          <a:extLst>
            <a:ext uri="{FF2B5EF4-FFF2-40B4-BE49-F238E27FC236}">
              <a16:creationId xmlns:a16="http://schemas.microsoft.com/office/drawing/2014/main" id="{00000000-0008-0000-0500-0000D2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67" name="TextBox 1">
          <a:extLst>
            <a:ext uri="{FF2B5EF4-FFF2-40B4-BE49-F238E27FC236}">
              <a16:creationId xmlns:a16="http://schemas.microsoft.com/office/drawing/2014/main" id="{00000000-0008-0000-0500-0000D3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68" name="TextBox 1">
          <a:extLst>
            <a:ext uri="{FF2B5EF4-FFF2-40B4-BE49-F238E27FC236}">
              <a16:creationId xmlns:a16="http://schemas.microsoft.com/office/drawing/2014/main" id="{00000000-0008-0000-0500-0000D4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69" name="TextBox 1">
          <a:extLst>
            <a:ext uri="{FF2B5EF4-FFF2-40B4-BE49-F238E27FC236}">
              <a16:creationId xmlns:a16="http://schemas.microsoft.com/office/drawing/2014/main" id="{00000000-0008-0000-0500-0000D5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70" name="TextBox 1">
          <a:extLst>
            <a:ext uri="{FF2B5EF4-FFF2-40B4-BE49-F238E27FC236}">
              <a16:creationId xmlns:a16="http://schemas.microsoft.com/office/drawing/2014/main" id="{00000000-0008-0000-0500-0000D6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71" name="TextBox 1">
          <a:extLst>
            <a:ext uri="{FF2B5EF4-FFF2-40B4-BE49-F238E27FC236}">
              <a16:creationId xmlns:a16="http://schemas.microsoft.com/office/drawing/2014/main" id="{00000000-0008-0000-0500-0000D7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72" name="TextBox 1">
          <a:extLst>
            <a:ext uri="{FF2B5EF4-FFF2-40B4-BE49-F238E27FC236}">
              <a16:creationId xmlns:a16="http://schemas.microsoft.com/office/drawing/2014/main" id="{00000000-0008-0000-0500-0000D8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73" name="TextBox 1">
          <a:extLst>
            <a:ext uri="{FF2B5EF4-FFF2-40B4-BE49-F238E27FC236}">
              <a16:creationId xmlns:a16="http://schemas.microsoft.com/office/drawing/2014/main" id="{00000000-0008-0000-0500-0000D9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474" name="TextBox 1">
          <a:extLst>
            <a:ext uri="{FF2B5EF4-FFF2-40B4-BE49-F238E27FC236}">
              <a16:creationId xmlns:a16="http://schemas.microsoft.com/office/drawing/2014/main" id="{00000000-0008-0000-0500-0000DA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475" name="TextBox 1">
          <a:extLst>
            <a:ext uri="{FF2B5EF4-FFF2-40B4-BE49-F238E27FC236}">
              <a16:creationId xmlns:a16="http://schemas.microsoft.com/office/drawing/2014/main" id="{00000000-0008-0000-0500-0000DB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476" name="TextBox 1">
          <a:extLst>
            <a:ext uri="{FF2B5EF4-FFF2-40B4-BE49-F238E27FC236}">
              <a16:creationId xmlns:a16="http://schemas.microsoft.com/office/drawing/2014/main" id="{00000000-0008-0000-0500-0000DC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477" name="TextBox 1">
          <a:extLst>
            <a:ext uri="{FF2B5EF4-FFF2-40B4-BE49-F238E27FC236}">
              <a16:creationId xmlns:a16="http://schemas.microsoft.com/office/drawing/2014/main" id="{00000000-0008-0000-0500-0000DD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478" name="TextBox 1">
          <a:extLst>
            <a:ext uri="{FF2B5EF4-FFF2-40B4-BE49-F238E27FC236}">
              <a16:creationId xmlns:a16="http://schemas.microsoft.com/office/drawing/2014/main" id="{00000000-0008-0000-0500-0000DE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479" name="TextBox 1">
          <a:extLst>
            <a:ext uri="{FF2B5EF4-FFF2-40B4-BE49-F238E27FC236}">
              <a16:creationId xmlns:a16="http://schemas.microsoft.com/office/drawing/2014/main" id="{00000000-0008-0000-0500-0000DF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480" name="TextBox 1">
          <a:extLst>
            <a:ext uri="{FF2B5EF4-FFF2-40B4-BE49-F238E27FC236}">
              <a16:creationId xmlns:a16="http://schemas.microsoft.com/office/drawing/2014/main" id="{00000000-0008-0000-0500-0000E0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481" name="TextBox 1">
          <a:extLst>
            <a:ext uri="{FF2B5EF4-FFF2-40B4-BE49-F238E27FC236}">
              <a16:creationId xmlns:a16="http://schemas.microsoft.com/office/drawing/2014/main" id="{00000000-0008-0000-0500-0000E1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482" name="TextBox 1">
          <a:extLst>
            <a:ext uri="{FF2B5EF4-FFF2-40B4-BE49-F238E27FC236}">
              <a16:creationId xmlns:a16="http://schemas.microsoft.com/office/drawing/2014/main" id="{00000000-0008-0000-0500-0000E2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483" name="TextBox 1">
          <a:extLst>
            <a:ext uri="{FF2B5EF4-FFF2-40B4-BE49-F238E27FC236}">
              <a16:creationId xmlns:a16="http://schemas.microsoft.com/office/drawing/2014/main" id="{00000000-0008-0000-0500-0000E3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484" name="TextBox 1">
          <a:extLst>
            <a:ext uri="{FF2B5EF4-FFF2-40B4-BE49-F238E27FC236}">
              <a16:creationId xmlns:a16="http://schemas.microsoft.com/office/drawing/2014/main" id="{00000000-0008-0000-0500-0000E4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485" name="TextBox 1">
          <a:extLst>
            <a:ext uri="{FF2B5EF4-FFF2-40B4-BE49-F238E27FC236}">
              <a16:creationId xmlns:a16="http://schemas.microsoft.com/office/drawing/2014/main" id="{00000000-0008-0000-0500-0000E5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486" name="TextBox 1">
          <a:extLst>
            <a:ext uri="{FF2B5EF4-FFF2-40B4-BE49-F238E27FC236}">
              <a16:creationId xmlns:a16="http://schemas.microsoft.com/office/drawing/2014/main" id="{00000000-0008-0000-0500-0000E6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487" name="TextBox 1">
          <a:extLst>
            <a:ext uri="{FF2B5EF4-FFF2-40B4-BE49-F238E27FC236}">
              <a16:creationId xmlns:a16="http://schemas.microsoft.com/office/drawing/2014/main" id="{00000000-0008-0000-0500-0000E7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488" name="TextBox 1">
          <a:extLst>
            <a:ext uri="{FF2B5EF4-FFF2-40B4-BE49-F238E27FC236}">
              <a16:creationId xmlns:a16="http://schemas.microsoft.com/office/drawing/2014/main" id="{00000000-0008-0000-0500-0000E8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489" name="TextBox 1">
          <a:extLst>
            <a:ext uri="{FF2B5EF4-FFF2-40B4-BE49-F238E27FC236}">
              <a16:creationId xmlns:a16="http://schemas.microsoft.com/office/drawing/2014/main" id="{00000000-0008-0000-0500-0000E9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490" name="TextBox 1">
          <a:extLst>
            <a:ext uri="{FF2B5EF4-FFF2-40B4-BE49-F238E27FC236}">
              <a16:creationId xmlns:a16="http://schemas.microsoft.com/office/drawing/2014/main" id="{00000000-0008-0000-0500-0000EA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491" name="TextBox 1">
          <a:extLst>
            <a:ext uri="{FF2B5EF4-FFF2-40B4-BE49-F238E27FC236}">
              <a16:creationId xmlns:a16="http://schemas.microsoft.com/office/drawing/2014/main" id="{00000000-0008-0000-0500-0000EB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492" name="TextBox 1">
          <a:extLst>
            <a:ext uri="{FF2B5EF4-FFF2-40B4-BE49-F238E27FC236}">
              <a16:creationId xmlns:a16="http://schemas.microsoft.com/office/drawing/2014/main" id="{00000000-0008-0000-0500-0000EC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493" name="TextBox 1">
          <a:extLst>
            <a:ext uri="{FF2B5EF4-FFF2-40B4-BE49-F238E27FC236}">
              <a16:creationId xmlns:a16="http://schemas.microsoft.com/office/drawing/2014/main" id="{00000000-0008-0000-0500-0000ED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494" name="TextBox 1">
          <a:extLst>
            <a:ext uri="{FF2B5EF4-FFF2-40B4-BE49-F238E27FC236}">
              <a16:creationId xmlns:a16="http://schemas.microsoft.com/office/drawing/2014/main" id="{00000000-0008-0000-0500-0000EE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495" name="TextBox 1">
          <a:extLst>
            <a:ext uri="{FF2B5EF4-FFF2-40B4-BE49-F238E27FC236}">
              <a16:creationId xmlns:a16="http://schemas.microsoft.com/office/drawing/2014/main" id="{00000000-0008-0000-0500-0000EF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496" name="TextBox 1">
          <a:extLst>
            <a:ext uri="{FF2B5EF4-FFF2-40B4-BE49-F238E27FC236}">
              <a16:creationId xmlns:a16="http://schemas.microsoft.com/office/drawing/2014/main" id="{00000000-0008-0000-0500-0000F0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497" name="TextBox 1">
          <a:extLst>
            <a:ext uri="{FF2B5EF4-FFF2-40B4-BE49-F238E27FC236}">
              <a16:creationId xmlns:a16="http://schemas.microsoft.com/office/drawing/2014/main" id="{00000000-0008-0000-0500-0000F1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498" name="TextBox 1">
          <a:extLst>
            <a:ext uri="{FF2B5EF4-FFF2-40B4-BE49-F238E27FC236}">
              <a16:creationId xmlns:a16="http://schemas.microsoft.com/office/drawing/2014/main" id="{00000000-0008-0000-0500-0000F2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499" name="TextBox 1">
          <a:extLst>
            <a:ext uri="{FF2B5EF4-FFF2-40B4-BE49-F238E27FC236}">
              <a16:creationId xmlns:a16="http://schemas.microsoft.com/office/drawing/2014/main" id="{00000000-0008-0000-0500-0000F3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00" name="TextBox 1">
          <a:extLst>
            <a:ext uri="{FF2B5EF4-FFF2-40B4-BE49-F238E27FC236}">
              <a16:creationId xmlns:a16="http://schemas.microsoft.com/office/drawing/2014/main" id="{00000000-0008-0000-0500-0000F4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01" name="TextBox 1">
          <a:extLst>
            <a:ext uri="{FF2B5EF4-FFF2-40B4-BE49-F238E27FC236}">
              <a16:creationId xmlns:a16="http://schemas.microsoft.com/office/drawing/2014/main" id="{00000000-0008-0000-0500-0000F5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02" name="TextBox 1">
          <a:extLst>
            <a:ext uri="{FF2B5EF4-FFF2-40B4-BE49-F238E27FC236}">
              <a16:creationId xmlns:a16="http://schemas.microsoft.com/office/drawing/2014/main" id="{00000000-0008-0000-0500-0000F6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03" name="TextBox 1">
          <a:extLst>
            <a:ext uri="{FF2B5EF4-FFF2-40B4-BE49-F238E27FC236}">
              <a16:creationId xmlns:a16="http://schemas.microsoft.com/office/drawing/2014/main" id="{00000000-0008-0000-0500-0000F7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04" name="TextBox 1">
          <a:extLst>
            <a:ext uri="{FF2B5EF4-FFF2-40B4-BE49-F238E27FC236}">
              <a16:creationId xmlns:a16="http://schemas.microsoft.com/office/drawing/2014/main" id="{00000000-0008-0000-0500-0000F8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05" name="TextBox 1">
          <a:extLst>
            <a:ext uri="{FF2B5EF4-FFF2-40B4-BE49-F238E27FC236}">
              <a16:creationId xmlns:a16="http://schemas.microsoft.com/office/drawing/2014/main" id="{00000000-0008-0000-0500-0000F9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06" name="TextBox 1">
          <a:extLst>
            <a:ext uri="{FF2B5EF4-FFF2-40B4-BE49-F238E27FC236}">
              <a16:creationId xmlns:a16="http://schemas.microsoft.com/office/drawing/2014/main" id="{00000000-0008-0000-0500-0000FA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07" name="TextBox 1">
          <a:extLst>
            <a:ext uri="{FF2B5EF4-FFF2-40B4-BE49-F238E27FC236}">
              <a16:creationId xmlns:a16="http://schemas.microsoft.com/office/drawing/2014/main" id="{00000000-0008-0000-0500-0000FB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08" name="TextBox 1">
          <a:extLst>
            <a:ext uri="{FF2B5EF4-FFF2-40B4-BE49-F238E27FC236}">
              <a16:creationId xmlns:a16="http://schemas.microsoft.com/office/drawing/2014/main" id="{00000000-0008-0000-0500-0000FC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09" name="TextBox 1">
          <a:extLst>
            <a:ext uri="{FF2B5EF4-FFF2-40B4-BE49-F238E27FC236}">
              <a16:creationId xmlns:a16="http://schemas.microsoft.com/office/drawing/2014/main" id="{00000000-0008-0000-0500-0000FD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510" name="TextBox 1">
          <a:extLst>
            <a:ext uri="{FF2B5EF4-FFF2-40B4-BE49-F238E27FC236}">
              <a16:creationId xmlns:a16="http://schemas.microsoft.com/office/drawing/2014/main" id="{00000000-0008-0000-0500-0000FE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511" name="TextBox 1">
          <a:extLst>
            <a:ext uri="{FF2B5EF4-FFF2-40B4-BE49-F238E27FC236}">
              <a16:creationId xmlns:a16="http://schemas.microsoft.com/office/drawing/2014/main" id="{00000000-0008-0000-0500-0000FF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512" name="TextBox 1">
          <a:extLst>
            <a:ext uri="{FF2B5EF4-FFF2-40B4-BE49-F238E27FC236}">
              <a16:creationId xmlns:a16="http://schemas.microsoft.com/office/drawing/2014/main" id="{00000000-0008-0000-0500-000000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513" name="TextBox 1">
          <a:extLst>
            <a:ext uri="{FF2B5EF4-FFF2-40B4-BE49-F238E27FC236}">
              <a16:creationId xmlns:a16="http://schemas.microsoft.com/office/drawing/2014/main" id="{00000000-0008-0000-0500-000001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514" name="TextBox 1">
          <a:extLst>
            <a:ext uri="{FF2B5EF4-FFF2-40B4-BE49-F238E27FC236}">
              <a16:creationId xmlns:a16="http://schemas.microsoft.com/office/drawing/2014/main" id="{00000000-0008-0000-0500-000002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515" name="TextBox 1">
          <a:extLst>
            <a:ext uri="{FF2B5EF4-FFF2-40B4-BE49-F238E27FC236}">
              <a16:creationId xmlns:a16="http://schemas.microsoft.com/office/drawing/2014/main" id="{00000000-0008-0000-0500-000003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16" name="TextBox 1">
          <a:extLst>
            <a:ext uri="{FF2B5EF4-FFF2-40B4-BE49-F238E27FC236}">
              <a16:creationId xmlns:a16="http://schemas.microsoft.com/office/drawing/2014/main" id="{00000000-0008-0000-0500-000004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17" name="TextBox 1">
          <a:extLst>
            <a:ext uri="{FF2B5EF4-FFF2-40B4-BE49-F238E27FC236}">
              <a16:creationId xmlns:a16="http://schemas.microsoft.com/office/drawing/2014/main" id="{00000000-0008-0000-0500-000005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18" name="TextBox 1">
          <a:extLst>
            <a:ext uri="{FF2B5EF4-FFF2-40B4-BE49-F238E27FC236}">
              <a16:creationId xmlns:a16="http://schemas.microsoft.com/office/drawing/2014/main" id="{00000000-0008-0000-0500-000006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19" name="TextBox 1">
          <a:extLst>
            <a:ext uri="{FF2B5EF4-FFF2-40B4-BE49-F238E27FC236}">
              <a16:creationId xmlns:a16="http://schemas.microsoft.com/office/drawing/2014/main" id="{00000000-0008-0000-0500-000007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20" name="TextBox 1">
          <a:extLst>
            <a:ext uri="{FF2B5EF4-FFF2-40B4-BE49-F238E27FC236}">
              <a16:creationId xmlns:a16="http://schemas.microsoft.com/office/drawing/2014/main" id="{00000000-0008-0000-0500-000008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21" name="TextBox 1">
          <a:extLst>
            <a:ext uri="{FF2B5EF4-FFF2-40B4-BE49-F238E27FC236}">
              <a16:creationId xmlns:a16="http://schemas.microsoft.com/office/drawing/2014/main" id="{00000000-0008-0000-0500-000009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22" name="TextBox 1">
          <a:extLst>
            <a:ext uri="{FF2B5EF4-FFF2-40B4-BE49-F238E27FC236}">
              <a16:creationId xmlns:a16="http://schemas.microsoft.com/office/drawing/2014/main" id="{00000000-0008-0000-0500-00000A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23" name="TextBox 1">
          <a:extLst>
            <a:ext uri="{FF2B5EF4-FFF2-40B4-BE49-F238E27FC236}">
              <a16:creationId xmlns:a16="http://schemas.microsoft.com/office/drawing/2014/main" id="{00000000-0008-0000-0500-00000B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24" name="TextBox 1">
          <a:extLst>
            <a:ext uri="{FF2B5EF4-FFF2-40B4-BE49-F238E27FC236}">
              <a16:creationId xmlns:a16="http://schemas.microsoft.com/office/drawing/2014/main" id="{00000000-0008-0000-0500-00000C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25" name="TextBox 1">
          <a:extLst>
            <a:ext uri="{FF2B5EF4-FFF2-40B4-BE49-F238E27FC236}">
              <a16:creationId xmlns:a16="http://schemas.microsoft.com/office/drawing/2014/main" id="{00000000-0008-0000-0500-00000D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26" name="TextBox 1">
          <a:extLst>
            <a:ext uri="{FF2B5EF4-FFF2-40B4-BE49-F238E27FC236}">
              <a16:creationId xmlns:a16="http://schemas.microsoft.com/office/drawing/2014/main" id="{00000000-0008-0000-0500-00000E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27" name="TextBox 1">
          <a:extLst>
            <a:ext uri="{FF2B5EF4-FFF2-40B4-BE49-F238E27FC236}">
              <a16:creationId xmlns:a16="http://schemas.microsoft.com/office/drawing/2014/main" id="{00000000-0008-0000-0500-00000F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28" name="TextBox 1">
          <a:extLst>
            <a:ext uri="{FF2B5EF4-FFF2-40B4-BE49-F238E27FC236}">
              <a16:creationId xmlns:a16="http://schemas.microsoft.com/office/drawing/2014/main" id="{00000000-0008-0000-0500-000010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29" name="TextBox 1">
          <a:extLst>
            <a:ext uri="{FF2B5EF4-FFF2-40B4-BE49-F238E27FC236}">
              <a16:creationId xmlns:a16="http://schemas.microsoft.com/office/drawing/2014/main" id="{00000000-0008-0000-0500-000011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30" name="TextBox 1">
          <a:extLst>
            <a:ext uri="{FF2B5EF4-FFF2-40B4-BE49-F238E27FC236}">
              <a16:creationId xmlns:a16="http://schemas.microsoft.com/office/drawing/2014/main" id="{00000000-0008-0000-0500-000012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31" name="TextBox 1">
          <a:extLst>
            <a:ext uri="{FF2B5EF4-FFF2-40B4-BE49-F238E27FC236}">
              <a16:creationId xmlns:a16="http://schemas.microsoft.com/office/drawing/2014/main" id="{00000000-0008-0000-0500-000013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32" name="TextBox 1">
          <a:extLst>
            <a:ext uri="{FF2B5EF4-FFF2-40B4-BE49-F238E27FC236}">
              <a16:creationId xmlns:a16="http://schemas.microsoft.com/office/drawing/2014/main" id="{00000000-0008-0000-0500-000014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33" name="TextBox 1">
          <a:extLst>
            <a:ext uri="{FF2B5EF4-FFF2-40B4-BE49-F238E27FC236}">
              <a16:creationId xmlns:a16="http://schemas.microsoft.com/office/drawing/2014/main" id="{00000000-0008-0000-0500-000015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34" name="TextBox 1">
          <a:extLst>
            <a:ext uri="{FF2B5EF4-FFF2-40B4-BE49-F238E27FC236}">
              <a16:creationId xmlns:a16="http://schemas.microsoft.com/office/drawing/2014/main" id="{00000000-0008-0000-0500-000016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35" name="TextBox 1">
          <a:extLst>
            <a:ext uri="{FF2B5EF4-FFF2-40B4-BE49-F238E27FC236}">
              <a16:creationId xmlns:a16="http://schemas.microsoft.com/office/drawing/2014/main" id="{00000000-0008-0000-0500-000017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36" name="TextBox 1">
          <a:extLst>
            <a:ext uri="{FF2B5EF4-FFF2-40B4-BE49-F238E27FC236}">
              <a16:creationId xmlns:a16="http://schemas.microsoft.com/office/drawing/2014/main" id="{00000000-0008-0000-0500-000018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37" name="TextBox 1">
          <a:extLst>
            <a:ext uri="{FF2B5EF4-FFF2-40B4-BE49-F238E27FC236}">
              <a16:creationId xmlns:a16="http://schemas.microsoft.com/office/drawing/2014/main" id="{00000000-0008-0000-0500-000019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38" name="TextBox 1">
          <a:extLst>
            <a:ext uri="{FF2B5EF4-FFF2-40B4-BE49-F238E27FC236}">
              <a16:creationId xmlns:a16="http://schemas.microsoft.com/office/drawing/2014/main" id="{00000000-0008-0000-0500-00001A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39" name="TextBox 1">
          <a:extLst>
            <a:ext uri="{FF2B5EF4-FFF2-40B4-BE49-F238E27FC236}">
              <a16:creationId xmlns:a16="http://schemas.microsoft.com/office/drawing/2014/main" id="{00000000-0008-0000-0500-00001B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540" name="TextBox 1">
          <a:extLst>
            <a:ext uri="{FF2B5EF4-FFF2-40B4-BE49-F238E27FC236}">
              <a16:creationId xmlns:a16="http://schemas.microsoft.com/office/drawing/2014/main" id="{00000000-0008-0000-0500-00001C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541" name="TextBox 1">
          <a:extLst>
            <a:ext uri="{FF2B5EF4-FFF2-40B4-BE49-F238E27FC236}">
              <a16:creationId xmlns:a16="http://schemas.microsoft.com/office/drawing/2014/main" id="{00000000-0008-0000-0500-00001D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542" name="TextBox 1">
          <a:extLst>
            <a:ext uri="{FF2B5EF4-FFF2-40B4-BE49-F238E27FC236}">
              <a16:creationId xmlns:a16="http://schemas.microsoft.com/office/drawing/2014/main" id="{00000000-0008-0000-0500-00001E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543" name="TextBox 1">
          <a:extLst>
            <a:ext uri="{FF2B5EF4-FFF2-40B4-BE49-F238E27FC236}">
              <a16:creationId xmlns:a16="http://schemas.microsoft.com/office/drawing/2014/main" id="{00000000-0008-0000-0500-00001F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544" name="TextBox 1">
          <a:extLst>
            <a:ext uri="{FF2B5EF4-FFF2-40B4-BE49-F238E27FC236}">
              <a16:creationId xmlns:a16="http://schemas.microsoft.com/office/drawing/2014/main" id="{00000000-0008-0000-0500-000020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545" name="TextBox 1">
          <a:extLst>
            <a:ext uri="{FF2B5EF4-FFF2-40B4-BE49-F238E27FC236}">
              <a16:creationId xmlns:a16="http://schemas.microsoft.com/office/drawing/2014/main" id="{00000000-0008-0000-0500-000021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46" name="TextBox 1">
          <a:extLst>
            <a:ext uri="{FF2B5EF4-FFF2-40B4-BE49-F238E27FC236}">
              <a16:creationId xmlns:a16="http://schemas.microsoft.com/office/drawing/2014/main" id="{00000000-0008-0000-0500-000022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47" name="TextBox 1">
          <a:extLst>
            <a:ext uri="{FF2B5EF4-FFF2-40B4-BE49-F238E27FC236}">
              <a16:creationId xmlns:a16="http://schemas.microsoft.com/office/drawing/2014/main" id="{00000000-0008-0000-0500-000023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48" name="TextBox 1">
          <a:extLst>
            <a:ext uri="{FF2B5EF4-FFF2-40B4-BE49-F238E27FC236}">
              <a16:creationId xmlns:a16="http://schemas.microsoft.com/office/drawing/2014/main" id="{00000000-0008-0000-0500-000024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49" name="TextBox 1">
          <a:extLst>
            <a:ext uri="{FF2B5EF4-FFF2-40B4-BE49-F238E27FC236}">
              <a16:creationId xmlns:a16="http://schemas.microsoft.com/office/drawing/2014/main" id="{00000000-0008-0000-0500-000025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50" name="TextBox 1">
          <a:extLst>
            <a:ext uri="{FF2B5EF4-FFF2-40B4-BE49-F238E27FC236}">
              <a16:creationId xmlns:a16="http://schemas.microsoft.com/office/drawing/2014/main" id="{00000000-0008-0000-0500-000026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51" name="TextBox 1">
          <a:extLst>
            <a:ext uri="{FF2B5EF4-FFF2-40B4-BE49-F238E27FC236}">
              <a16:creationId xmlns:a16="http://schemas.microsoft.com/office/drawing/2014/main" id="{00000000-0008-0000-0500-000027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552" name="TextBox 1">
          <a:extLst>
            <a:ext uri="{FF2B5EF4-FFF2-40B4-BE49-F238E27FC236}">
              <a16:creationId xmlns:a16="http://schemas.microsoft.com/office/drawing/2014/main" id="{00000000-0008-0000-0500-000028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553" name="TextBox 1">
          <a:extLst>
            <a:ext uri="{FF2B5EF4-FFF2-40B4-BE49-F238E27FC236}">
              <a16:creationId xmlns:a16="http://schemas.microsoft.com/office/drawing/2014/main" id="{00000000-0008-0000-0500-000029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554" name="TextBox 1">
          <a:extLst>
            <a:ext uri="{FF2B5EF4-FFF2-40B4-BE49-F238E27FC236}">
              <a16:creationId xmlns:a16="http://schemas.microsoft.com/office/drawing/2014/main" id="{00000000-0008-0000-0500-00002A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555" name="TextBox 1">
          <a:extLst>
            <a:ext uri="{FF2B5EF4-FFF2-40B4-BE49-F238E27FC236}">
              <a16:creationId xmlns:a16="http://schemas.microsoft.com/office/drawing/2014/main" id="{00000000-0008-0000-0500-00002B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556" name="TextBox 1">
          <a:extLst>
            <a:ext uri="{FF2B5EF4-FFF2-40B4-BE49-F238E27FC236}">
              <a16:creationId xmlns:a16="http://schemas.microsoft.com/office/drawing/2014/main" id="{00000000-0008-0000-0500-00002C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557" name="TextBox 1">
          <a:extLst>
            <a:ext uri="{FF2B5EF4-FFF2-40B4-BE49-F238E27FC236}">
              <a16:creationId xmlns:a16="http://schemas.microsoft.com/office/drawing/2014/main" id="{00000000-0008-0000-0500-00002D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58" name="TextBox 1">
          <a:extLst>
            <a:ext uri="{FF2B5EF4-FFF2-40B4-BE49-F238E27FC236}">
              <a16:creationId xmlns:a16="http://schemas.microsoft.com/office/drawing/2014/main" id="{00000000-0008-0000-0500-00002E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59" name="TextBox 1">
          <a:extLst>
            <a:ext uri="{FF2B5EF4-FFF2-40B4-BE49-F238E27FC236}">
              <a16:creationId xmlns:a16="http://schemas.microsoft.com/office/drawing/2014/main" id="{00000000-0008-0000-0500-00002F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60" name="TextBox 1">
          <a:extLst>
            <a:ext uri="{FF2B5EF4-FFF2-40B4-BE49-F238E27FC236}">
              <a16:creationId xmlns:a16="http://schemas.microsoft.com/office/drawing/2014/main" id="{00000000-0008-0000-0500-000030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61" name="TextBox 1">
          <a:extLst>
            <a:ext uri="{FF2B5EF4-FFF2-40B4-BE49-F238E27FC236}">
              <a16:creationId xmlns:a16="http://schemas.microsoft.com/office/drawing/2014/main" id="{00000000-0008-0000-0500-000031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62" name="TextBox 1">
          <a:extLst>
            <a:ext uri="{FF2B5EF4-FFF2-40B4-BE49-F238E27FC236}">
              <a16:creationId xmlns:a16="http://schemas.microsoft.com/office/drawing/2014/main" id="{00000000-0008-0000-0500-000032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63" name="TextBox 1">
          <a:extLst>
            <a:ext uri="{FF2B5EF4-FFF2-40B4-BE49-F238E27FC236}">
              <a16:creationId xmlns:a16="http://schemas.microsoft.com/office/drawing/2014/main" id="{00000000-0008-0000-0500-000033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64" name="TextBox 1">
          <a:extLst>
            <a:ext uri="{FF2B5EF4-FFF2-40B4-BE49-F238E27FC236}">
              <a16:creationId xmlns:a16="http://schemas.microsoft.com/office/drawing/2014/main" id="{00000000-0008-0000-0500-000034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65" name="TextBox 1">
          <a:extLst>
            <a:ext uri="{FF2B5EF4-FFF2-40B4-BE49-F238E27FC236}">
              <a16:creationId xmlns:a16="http://schemas.microsoft.com/office/drawing/2014/main" id="{00000000-0008-0000-0500-000035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66" name="TextBox 1">
          <a:extLst>
            <a:ext uri="{FF2B5EF4-FFF2-40B4-BE49-F238E27FC236}">
              <a16:creationId xmlns:a16="http://schemas.microsoft.com/office/drawing/2014/main" id="{00000000-0008-0000-0500-000036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67" name="TextBox 1">
          <a:extLst>
            <a:ext uri="{FF2B5EF4-FFF2-40B4-BE49-F238E27FC236}">
              <a16:creationId xmlns:a16="http://schemas.microsoft.com/office/drawing/2014/main" id="{00000000-0008-0000-0500-000037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68" name="TextBox 1">
          <a:extLst>
            <a:ext uri="{FF2B5EF4-FFF2-40B4-BE49-F238E27FC236}">
              <a16:creationId xmlns:a16="http://schemas.microsoft.com/office/drawing/2014/main" id="{00000000-0008-0000-0500-000038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69" name="TextBox 1">
          <a:extLst>
            <a:ext uri="{FF2B5EF4-FFF2-40B4-BE49-F238E27FC236}">
              <a16:creationId xmlns:a16="http://schemas.microsoft.com/office/drawing/2014/main" id="{00000000-0008-0000-0500-000039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70" name="TextBox 1">
          <a:extLst>
            <a:ext uri="{FF2B5EF4-FFF2-40B4-BE49-F238E27FC236}">
              <a16:creationId xmlns:a16="http://schemas.microsoft.com/office/drawing/2014/main" id="{00000000-0008-0000-0500-00003A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71" name="TextBox 1">
          <a:extLst>
            <a:ext uri="{FF2B5EF4-FFF2-40B4-BE49-F238E27FC236}">
              <a16:creationId xmlns:a16="http://schemas.microsoft.com/office/drawing/2014/main" id="{00000000-0008-0000-0500-00003B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72" name="TextBox 1">
          <a:extLst>
            <a:ext uri="{FF2B5EF4-FFF2-40B4-BE49-F238E27FC236}">
              <a16:creationId xmlns:a16="http://schemas.microsoft.com/office/drawing/2014/main" id="{00000000-0008-0000-0500-00003C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73" name="TextBox 1">
          <a:extLst>
            <a:ext uri="{FF2B5EF4-FFF2-40B4-BE49-F238E27FC236}">
              <a16:creationId xmlns:a16="http://schemas.microsoft.com/office/drawing/2014/main" id="{00000000-0008-0000-0500-00003D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74" name="TextBox 1">
          <a:extLst>
            <a:ext uri="{FF2B5EF4-FFF2-40B4-BE49-F238E27FC236}">
              <a16:creationId xmlns:a16="http://schemas.microsoft.com/office/drawing/2014/main" id="{00000000-0008-0000-0500-00003E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75" name="TextBox 1">
          <a:extLst>
            <a:ext uri="{FF2B5EF4-FFF2-40B4-BE49-F238E27FC236}">
              <a16:creationId xmlns:a16="http://schemas.microsoft.com/office/drawing/2014/main" id="{00000000-0008-0000-0500-00003F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76" name="TextBox 1">
          <a:extLst>
            <a:ext uri="{FF2B5EF4-FFF2-40B4-BE49-F238E27FC236}">
              <a16:creationId xmlns:a16="http://schemas.microsoft.com/office/drawing/2014/main" id="{00000000-0008-0000-0500-000040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77" name="TextBox 1">
          <a:extLst>
            <a:ext uri="{FF2B5EF4-FFF2-40B4-BE49-F238E27FC236}">
              <a16:creationId xmlns:a16="http://schemas.microsoft.com/office/drawing/2014/main" id="{00000000-0008-0000-0500-000041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78" name="TextBox 1">
          <a:extLst>
            <a:ext uri="{FF2B5EF4-FFF2-40B4-BE49-F238E27FC236}">
              <a16:creationId xmlns:a16="http://schemas.microsoft.com/office/drawing/2014/main" id="{00000000-0008-0000-0500-000042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79" name="TextBox 1">
          <a:extLst>
            <a:ext uri="{FF2B5EF4-FFF2-40B4-BE49-F238E27FC236}">
              <a16:creationId xmlns:a16="http://schemas.microsoft.com/office/drawing/2014/main" id="{00000000-0008-0000-0500-000043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80" name="TextBox 1">
          <a:extLst>
            <a:ext uri="{FF2B5EF4-FFF2-40B4-BE49-F238E27FC236}">
              <a16:creationId xmlns:a16="http://schemas.microsoft.com/office/drawing/2014/main" id="{00000000-0008-0000-0500-000044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581" name="TextBox 1">
          <a:extLst>
            <a:ext uri="{FF2B5EF4-FFF2-40B4-BE49-F238E27FC236}">
              <a16:creationId xmlns:a16="http://schemas.microsoft.com/office/drawing/2014/main" id="{00000000-0008-0000-0500-000045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582" name="TextBox 1">
          <a:extLst>
            <a:ext uri="{FF2B5EF4-FFF2-40B4-BE49-F238E27FC236}">
              <a16:creationId xmlns:a16="http://schemas.microsoft.com/office/drawing/2014/main" id="{00000000-0008-0000-0500-000046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583" name="TextBox 1">
          <a:extLst>
            <a:ext uri="{FF2B5EF4-FFF2-40B4-BE49-F238E27FC236}">
              <a16:creationId xmlns:a16="http://schemas.microsoft.com/office/drawing/2014/main" id="{00000000-0008-0000-0500-000047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584" name="TextBox 1">
          <a:extLst>
            <a:ext uri="{FF2B5EF4-FFF2-40B4-BE49-F238E27FC236}">
              <a16:creationId xmlns:a16="http://schemas.microsoft.com/office/drawing/2014/main" id="{00000000-0008-0000-0500-000048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585" name="TextBox 1">
          <a:extLst>
            <a:ext uri="{FF2B5EF4-FFF2-40B4-BE49-F238E27FC236}">
              <a16:creationId xmlns:a16="http://schemas.microsoft.com/office/drawing/2014/main" id="{00000000-0008-0000-0500-000049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586" name="TextBox 1">
          <a:extLst>
            <a:ext uri="{FF2B5EF4-FFF2-40B4-BE49-F238E27FC236}">
              <a16:creationId xmlns:a16="http://schemas.microsoft.com/office/drawing/2014/main" id="{00000000-0008-0000-0500-00004A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587" name="TextBox 1">
          <a:extLst>
            <a:ext uri="{FF2B5EF4-FFF2-40B4-BE49-F238E27FC236}">
              <a16:creationId xmlns:a16="http://schemas.microsoft.com/office/drawing/2014/main" id="{00000000-0008-0000-0500-00004B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588" name="TextBox 1">
          <a:extLst>
            <a:ext uri="{FF2B5EF4-FFF2-40B4-BE49-F238E27FC236}">
              <a16:creationId xmlns:a16="http://schemas.microsoft.com/office/drawing/2014/main" id="{00000000-0008-0000-0500-00004C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589" name="TextBox 1">
          <a:extLst>
            <a:ext uri="{FF2B5EF4-FFF2-40B4-BE49-F238E27FC236}">
              <a16:creationId xmlns:a16="http://schemas.microsoft.com/office/drawing/2014/main" id="{00000000-0008-0000-0500-00004D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590" name="TextBox 1">
          <a:extLst>
            <a:ext uri="{FF2B5EF4-FFF2-40B4-BE49-F238E27FC236}">
              <a16:creationId xmlns:a16="http://schemas.microsoft.com/office/drawing/2014/main" id="{00000000-0008-0000-0500-00004E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591" name="TextBox 1">
          <a:extLst>
            <a:ext uri="{FF2B5EF4-FFF2-40B4-BE49-F238E27FC236}">
              <a16:creationId xmlns:a16="http://schemas.microsoft.com/office/drawing/2014/main" id="{00000000-0008-0000-0500-00004F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592" name="TextBox 1">
          <a:extLst>
            <a:ext uri="{FF2B5EF4-FFF2-40B4-BE49-F238E27FC236}">
              <a16:creationId xmlns:a16="http://schemas.microsoft.com/office/drawing/2014/main" id="{00000000-0008-0000-0500-000050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593" name="TextBox 1">
          <a:extLst>
            <a:ext uri="{FF2B5EF4-FFF2-40B4-BE49-F238E27FC236}">
              <a16:creationId xmlns:a16="http://schemas.microsoft.com/office/drawing/2014/main" id="{00000000-0008-0000-0500-000051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94" name="TextBox 1">
          <a:extLst>
            <a:ext uri="{FF2B5EF4-FFF2-40B4-BE49-F238E27FC236}">
              <a16:creationId xmlns:a16="http://schemas.microsoft.com/office/drawing/2014/main" id="{00000000-0008-0000-0500-000052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95" name="TextBox 1">
          <a:extLst>
            <a:ext uri="{FF2B5EF4-FFF2-40B4-BE49-F238E27FC236}">
              <a16:creationId xmlns:a16="http://schemas.microsoft.com/office/drawing/2014/main" id="{00000000-0008-0000-0500-000053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96" name="TextBox 1">
          <a:extLst>
            <a:ext uri="{FF2B5EF4-FFF2-40B4-BE49-F238E27FC236}">
              <a16:creationId xmlns:a16="http://schemas.microsoft.com/office/drawing/2014/main" id="{00000000-0008-0000-0500-000054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97" name="TextBox 1">
          <a:extLst>
            <a:ext uri="{FF2B5EF4-FFF2-40B4-BE49-F238E27FC236}">
              <a16:creationId xmlns:a16="http://schemas.microsoft.com/office/drawing/2014/main" id="{00000000-0008-0000-0500-000055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98" name="TextBox 1">
          <a:extLst>
            <a:ext uri="{FF2B5EF4-FFF2-40B4-BE49-F238E27FC236}">
              <a16:creationId xmlns:a16="http://schemas.microsoft.com/office/drawing/2014/main" id="{00000000-0008-0000-0500-000056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599" name="TextBox 1">
          <a:extLst>
            <a:ext uri="{FF2B5EF4-FFF2-40B4-BE49-F238E27FC236}">
              <a16:creationId xmlns:a16="http://schemas.microsoft.com/office/drawing/2014/main" id="{00000000-0008-0000-0500-000057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600" name="TextBox 1">
          <a:extLst>
            <a:ext uri="{FF2B5EF4-FFF2-40B4-BE49-F238E27FC236}">
              <a16:creationId xmlns:a16="http://schemas.microsoft.com/office/drawing/2014/main" id="{00000000-0008-0000-0500-000058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601" name="TextBox 1">
          <a:extLst>
            <a:ext uri="{FF2B5EF4-FFF2-40B4-BE49-F238E27FC236}">
              <a16:creationId xmlns:a16="http://schemas.microsoft.com/office/drawing/2014/main" id="{00000000-0008-0000-0500-000059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602" name="TextBox 1">
          <a:extLst>
            <a:ext uri="{FF2B5EF4-FFF2-40B4-BE49-F238E27FC236}">
              <a16:creationId xmlns:a16="http://schemas.microsoft.com/office/drawing/2014/main" id="{00000000-0008-0000-0500-00005A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603" name="TextBox 1">
          <a:extLst>
            <a:ext uri="{FF2B5EF4-FFF2-40B4-BE49-F238E27FC236}">
              <a16:creationId xmlns:a16="http://schemas.microsoft.com/office/drawing/2014/main" id="{00000000-0008-0000-0500-00005B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604" name="TextBox 1">
          <a:extLst>
            <a:ext uri="{FF2B5EF4-FFF2-40B4-BE49-F238E27FC236}">
              <a16:creationId xmlns:a16="http://schemas.microsoft.com/office/drawing/2014/main" id="{00000000-0008-0000-0500-00005C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6700"/>
    <xdr:sp macro="" textlink="">
      <xdr:nvSpPr>
        <xdr:cNvPr id="605" name="TextBox 1">
          <a:extLst>
            <a:ext uri="{FF2B5EF4-FFF2-40B4-BE49-F238E27FC236}">
              <a16:creationId xmlns:a16="http://schemas.microsoft.com/office/drawing/2014/main" id="{00000000-0008-0000-0500-00005D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06" name="TextBox 1">
          <a:extLst>
            <a:ext uri="{FF2B5EF4-FFF2-40B4-BE49-F238E27FC236}">
              <a16:creationId xmlns:a16="http://schemas.microsoft.com/office/drawing/2014/main" id="{00000000-0008-0000-0500-00005E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07" name="TextBox 1">
          <a:extLst>
            <a:ext uri="{FF2B5EF4-FFF2-40B4-BE49-F238E27FC236}">
              <a16:creationId xmlns:a16="http://schemas.microsoft.com/office/drawing/2014/main" id="{00000000-0008-0000-0500-00005F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08" name="TextBox 1">
          <a:extLst>
            <a:ext uri="{FF2B5EF4-FFF2-40B4-BE49-F238E27FC236}">
              <a16:creationId xmlns:a16="http://schemas.microsoft.com/office/drawing/2014/main" id="{00000000-0008-0000-0500-000060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09" name="TextBox 1">
          <a:extLst>
            <a:ext uri="{FF2B5EF4-FFF2-40B4-BE49-F238E27FC236}">
              <a16:creationId xmlns:a16="http://schemas.microsoft.com/office/drawing/2014/main" id="{00000000-0008-0000-0500-000061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10" name="TextBox 1">
          <a:extLst>
            <a:ext uri="{FF2B5EF4-FFF2-40B4-BE49-F238E27FC236}">
              <a16:creationId xmlns:a16="http://schemas.microsoft.com/office/drawing/2014/main" id="{00000000-0008-0000-0500-000062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11" name="TextBox 1">
          <a:extLst>
            <a:ext uri="{FF2B5EF4-FFF2-40B4-BE49-F238E27FC236}">
              <a16:creationId xmlns:a16="http://schemas.microsoft.com/office/drawing/2014/main" id="{00000000-0008-0000-0500-000063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12" name="TextBox 1">
          <a:extLst>
            <a:ext uri="{FF2B5EF4-FFF2-40B4-BE49-F238E27FC236}">
              <a16:creationId xmlns:a16="http://schemas.microsoft.com/office/drawing/2014/main" id="{00000000-0008-0000-0500-000064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13" name="TextBox 1">
          <a:extLst>
            <a:ext uri="{FF2B5EF4-FFF2-40B4-BE49-F238E27FC236}">
              <a16:creationId xmlns:a16="http://schemas.microsoft.com/office/drawing/2014/main" id="{00000000-0008-0000-0500-000065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14" name="TextBox 1">
          <a:extLst>
            <a:ext uri="{FF2B5EF4-FFF2-40B4-BE49-F238E27FC236}">
              <a16:creationId xmlns:a16="http://schemas.microsoft.com/office/drawing/2014/main" id="{00000000-0008-0000-0500-000066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15" name="TextBox 1">
          <a:extLst>
            <a:ext uri="{FF2B5EF4-FFF2-40B4-BE49-F238E27FC236}">
              <a16:creationId xmlns:a16="http://schemas.microsoft.com/office/drawing/2014/main" id="{00000000-0008-0000-0500-000067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16" name="TextBox 1">
          <a:extLst>
            <a:ext uri="{FF2B5EF4-FFF2-40B4-BE49-F238E27FC236}">
              <a16:creationId xmlns:a16="http://schemas.microsoft.com/office/drawing/2014/main" id="{00000000-0008-0000-0500-000068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617" name="TextBox 1">
          <a:extLst>
            <a:ext uri="{FF2B5EF4-FFF2-40B4-BE49-F238E27FC236}">
              <a16:creationId xmlns:a16="http://schemas.microsoft.com/office/drawing/2014/main" id="{00000000-0008-0000-0500-000069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618" name="TextBox 1">
          <a:extLst>
            <a:ext uri="{FF2B5EF4-FFF2-40B4-BE49-F238E27FC236}">
              <a16:creationId xmlns:a16="http://schemas.microsoft.com/office/drawing/2014/main" id="{00000000-0008-0000-0500-00006A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619" name="TextBox 1">
          <a:extLst>
            <a:ext uri="{FF2B5EF4-FFF2-40B4-BE49-F238E27FC236}">
              <a16:creationId xmlns:a16="http://schemas.microsoft.com/office/drawing/2014/main" id="{00000000-0008-0000-0500-00006B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620" name="TextBox 1">
          <a:extLst>
            <a:ext uri="{FF2B5EF4-FFF2-40B4-BE49-F238E27FC236}">
              <a16:creationId xmlns:a16="http://schemas.microsoft.com/office/drawing/2014/main" id="{00000000-0008-0000-0500-00006C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621" name="TextBox 1">
          <a:extLst>
            <a:ext uri="{FF2B5EF4-FFF2-40B4-BE49-F238E27FC236}">
              <a16:creationId xmlns:a16="http://schemas.microsoft.com/office/drawing/2014/main" id="{00000000-0008-0000-0500-00006D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622" name="TextBox 1">
          <a:extLst>
            <a:ext uri="{FF2B5EF4-FFF2-40B4-BE49-F238E27FC236}">
              <a16:creationId xmlns:a16="http://schemas.microsoft.com/office/drawing/2014/main" id="{00000000-0008-0000-0500-00006E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23" name="TextBox 1">
          <a:extLst>
            <a:ext uri="{FF2B5EF4-FFF2-40B4-BE49-F238E27FC236}">
              <a16:creationId xmlns:a16="http://schemas.microsoft.com/office/drawing/2014/main" id="{00000000-0008-0000-0500-00006F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24" name="TextBox 1">
          <a:extLst>
            <a:ext uri="{FF2B5EF4-FFF2-40B4-BE49-F238E27FC236}">
              <a16:creationId xmlns:a16="http://schemas.microsoft.com/office/drawing/2014/main" id="{00000000-0008-0000-0500-000070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25" name="TextBox 1">
          <a:extLst>
            <a:ext uri="{FF2B5EF4-FFF2-40B4-BE49-F238E27FC236}">
              <a16:creationId xmlns:a16="http://schemas.microsoft.com/office/drawing/2014/main" id="{00000000-0008-0000-0500-000071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26" name="TextBox 1">
          <a:extLst>
            <a:ext uri="{FF2B5EF4-FFF2-40B4-BE49-F238E27FC236}">
              <a16:creationId xmlns:a16="http://schemas.microsoft.com/office/drawing/2014/main" id="{00000000-0008-0000-0500-000072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27" name="TextBox 1">
          <a:extLst>
            <a:ext uri="{FF2B5EF4-FFF2-40B4-BE49-F238E27FC236}">
              <a16:creationId xmlns:a16="http://schemas.microsoft.com/office/drawing/2014/main" id="{00000000-0008-0000-0500-000073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28" name="TextBox 1">
          <a:extLst>
            <a:ext uri="{FF2B5EF4-FFF2-40B4-BE49-F238E27FC236}">
              <a16:creationId xmlns:a16="http://schemas.microsoft.com/office/drawing/2014/main" id="{00000000-0008-0000-0500-000074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29" name="TextBox 1">
          <a:extLst>
            <a:ext uri="{FF2B5EF4-FFF2-40B4-BE49-F238E27FC236}">
              <a16:creationId xmlns:a16="http://schemas.microsoft.com/office/drawing/2014/main" id="{00000000-0008-0000-0500-000075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30" name="TextBox 1">
          <a:extLst>
            <a:ext uri="{FF2B5EF4-FFF2-40B4-BE49-F238E27FC236}">
              <a16:creationId xmlns:a16="http://schemas.microsoft.com/office/drawing/2014/main" id="{00000000-0008-0000-0500-000076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31" name="TextBox 1">
          <a:extLst>
            <a:ext uri="{FF2B5EF4-FFF2-40B4-BE49-F238E27FC236}">
              <a16:creationId xmlns:a16="http://schemas.microsoft.com/office/drawing/2014/main" id="{00000000-0008-0000-0500-000077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32" name="TextBox 1">
          <a:extLst>
            <a:ext uri="{FF2B5EF4-FFF2-40B4-BE49-F238E27FC236}">
              <a16:creationId xmlns:a16="http://schemas.microsoft.com/office/drawing/2014/main" id="{00000000-0008-0000-0500-000078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33" name="TextBox 1">
          <a:extLst>
            <a:ext uri="{FF2B5EF4-FFF2-40B4-BE49-F238E27FC236}">
              <a16:creationId xmlns:a16="http://schemas.microsoft.com/office/drawing/2014/main" id="{00000000-0008-0000-0500-000079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34" name="TextBox 1">
          <a:extLst>
            <a:ext uri="{FF2B5EF4-FFF2-40B4-BE49-F238E27FC236}">
              <a16:creationId xmlns:a16="http://schemas.microsoft.com/office/drawing/2014/main" id="{00000000-0008-0000-0500-00007A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35" name="TextBox 1">
          <a:extLst>
            <a:ext uri="{FF2B5EF4-FFF2-40B4-BE49-F238E27FC236}">
              <a16:creationId xmlns:a16="http://schemas.microsoft.com/office/drawing/2014/main" id="{00000000-0008-0000-0500-00007B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36" name="TextBox 1">
          <a:extLst>
            <a:ext uri="{FF2B5EF4-FFF2-40B4-BE49-F238E27FC236}">
              <a16:creationId xmlns:a16="http://schemas.microsoft.com/office/drawing/2014/main" id="{00000000-0008-0000-0500-00007C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37" name="TextBox 1">
          <a:extLst>
            <a:ext uri="{FF2B5EF4-FFF2-40B4-BE49-F238E27FC236}">
              <a16:creationId xmlns:a16="http://schemas.microsoft.com/office/drawing/2014/main" id="{00000000-0008-0000-0500-00007D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38" name="TextBox 1">
          <a:extLst>
            <a:ext uri="{FF2B5EF4-FFF2-40B4-BE49-F238E27FC236}">
              <a16:creationId xmlns:a16="http://schemas.microsoft.com/office/drawing/2014/main" id="{00000000-0008-0000-0500-00007E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39" name="TextBox 1">
          <a:extLst>
            <a:ext uri="{FF2B5EF4-FFF2-40B4-BE49-F238E27FC236}">
              <a16:creationId xmlns:a16="http://schemas.microsoft.com/office/drawing/2014/main" id="{00000000-0008-0000-0500-00007F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40" name="TextBox 1">
          <a:extLst>
            <a:ext uri="{FF2B5EF4-FFF2-40B4-BE49-F238E27FC236}">
              <a16:creationId xmlns:a16="http://schemas.microsoft.com/office/drawing/2014/main" id="{00000000-0008-0000-0500-000080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41" name="TextBox 1">
          <a:extLst>
            <a:ext uri="{FF2B5EF4-FFF2-40B4-BE49-F238E27FC236}">
              <a16:creationId xmlns:a16="http://schemas.microsoft.com/office/drawing/2014/main" id="{00000000-0008-0000-0500-000081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42" name="TextBox 1">
          <a:extLst>
            <a:ext uri="{FF2B5EF4-FFF2-40B4-BE49-F238E27FC236}">
              <a16:creationId xmlns:a16="http://schemas.microsoft.com/office/drawing/2014/main" id="{00000000-0008-0000-0500-000082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43" name="TextBox 1">
          <a:extLst>
            <a:ext uri="{FF2B5EF4-FFF2-40B4-BE49-F238E27FC236}">
              <a16:creationId xmlns:a16="http://schemas.microsoft.com/office/drawing/2014/main" id="{00000000-0008-0000-0500-000083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44" name="TextBox 1">
          <a:extLst>
            <a:ext uri="{FF2B5EF4-FFF2-40B4-BE49-F238E27FC236}">
              <a16:creationId xmlns:a16="http://schemas.microsoft.com/office/drawing/2014/main" id="{00000000-0008-0000-0500-000084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45" name="TextBox 1">
          <a:extLst>
            <a:ext uri="{FF2B5EF4-FFF2-40B4-BE49-F238E27FC236}">
              <a16:creationId xmlns:a16="http://schemas.microsoft.com/office/drawing/2014/main" id="{00000000-0008-0000-0500-000085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46" name="TextBox 1">
          <a:extLst>
            <a:ext uri="{FF2B5EF4-FFF2-40B4-BE49-F238E27FC236}">
              <a16:creationId xmlns:a16="http://schemas.microsoft.com/office/drawing/2014/main" id="{00000000-0008-0000-0500-000086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647" name="TextBox 1">
          <a:extLst>
            <a:ext uri="{FF2B5EF4-FFF2-40B4-BE49-F238E27FC236}">
              <a16:creationId xmlns:a16="http://schemas.microsoft.com/office/drawing/2014/main" id="{00000000-0008-0000-0500-000087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648" name="TextBox 1">
          <a:extLst>
            <a:ext uri="{FF2B5EF4-FFF2-40B4-BE49-F238E27FC236}">
              <a16:creationId xmlns:a16="http://schemas.microsoft.com/office/drawing/2014/main" id="{00000000-0008-0000-0500-000088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649" name="TextBox 1">
          <a:extLst>
            <a:ext uri="{FF2B5EF4-FFF2-40B4-BE49-F238E27FC236}">
              <a16:creationId xmlns:a16="http://schemas.microsoft.com/office/drawing/2014/main" id="{00000000-0008-0000-0500-000089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650" name="TextBox 1">
          <a:extLst>
            <a:ext uri="{FF2B5EF4-FFF2-40B4-BE49-F238E27FC236}">
              <a16:creationId xmlns:a16="http://schemas.microsoft.com/office/drawing/2014/main" id="{00000000-0008-0000-0500-00008A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651" name="TextBox 1">
          <a:extLst>
            <a:ext uri="{FF2B5EF4-FFF2-40B4-BE49-F238E27FC236}">
              <a16:creationId xmlns:a16="http://schemas.microsoft.com/office/drawing/2014/main" id="{00000000-0008-0000-0500-00008B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652" name="TextBox 1">
          <a:extLst>
            <a:ext uri="{FF2B5EF4-FFF2-40B4-BE49-F238E27FC236}">
              <a16:creationId xmlns:a16="http://schemas.microsoft.com/office/drawing/2014/main" id="{00000000-0008-0000-0500-00008C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53" name="TextBox 1">
          <a:extLst>
            <a:ext uri="{FF2B5EF4-FFF2-40B4-BE49-F238E27FC236}">
              <a16:creationId xmlns:a16="http://schemas.microsoft.com/office/drawing/2014/main" id="{00000000-0008-0000-0500-00008D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54" name="TextBox 1">
          <a:extLst>
            <a:ext uri="{FF2B5EF4-FFF2-40B4-BE49-F238E27FC236}">
              <a16:creationId xmlns:a16="http://schemas.microsoft.com/office/drawing/2014/main" id="{00000000-0008-0000-0500-00008E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55" name="TextBox 1">
          <a:extLst>
            <a:ext uri="{FF2B5EF4-FFF2-40B4-BE49-F238E27FC236}">
              <a16:creationId xmlns:a16="http://schemas.microsoft.com/office/drawing/2014/main" id="{00000000-0008-0000-0500-00008F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56" name="TextBox 1">
          <a:extLst>
            <a:ext uri="{FF2B5EF4-FFF2-40B4-BE49-F238E27FC236}">
              <a16:creationId xmlns:a16="http://schemas.microsoft.com/office/drawing/2014/main" id="{00000000-0008-0000-0500-000090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57" name="TextBox 1">
          <a:extLst>
            <a:ext uri="{FF2B5EF4-FFF2-40B4-BE49-F238E27FC236}">
              <a16:creationId xmlns:a16="http://schemas.microsoft.com/office/drawing/2014/main" id="{00000000-0008-0000-0500-000091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58" name="TextBox 1">
          <a:extLst>
            <a:ext uri="{FF2B5EF4-FFF2-40B4-BE49-F238E27FC236}">
              <a16:creationId xmlns:a16="http://schemas.microsoft.com/office/drawing/2014/main" id="{00000000-0008-0000-0500-000092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659" name="TextBox 1">
          <a:extLst>
            <a:ext uri="{FF2B5EF4-FFF2-40B4-BE49-F238E27FC236}">
              <a16:creationId xmlns:a16="http://schemas.microsoft.com/office/drawing/2014/main" id="{00000000-0008-0000-0500-000093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660" name="TextBox 1">
          <a:extLst>
            <a:ext uri="{FF2B5EF4-FFF2-40B4-BE49-F238E27FC236}">
              <a16:creationId xmlns:a16="http://schemas.microsoft.com/office/drawing/2014/main" id="{00000000-0008-0000-0500-000094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661" name="TextBox 1">
          <a:extLst>
            <a:ext uri="{FF2B5EF4-FFF2-40B4-BE49-F238E27FC236}">
              <a16:creationId xmlns:a16="http://schemas.microsoft.com/office/drawing/2014/main" id="{00000000-0008-0000-0500-000095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662" name="TextBox 1">
          <a:extLst>
            <a:ext uri="{FF2B5EF4-FFF2-40B4-BE49-F238E27FC236}">
              <a16:creationId xmlns:a16="http://schemas.microsoft.com/office/drawing/2014/main" id="{00000000-0008-0000-0500-000096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663" name="TextBox 1">
          <a:extLst>
            <a:ext uri="{FF2B5EF4-FFF2-40B4-BE49-F238E27FC236}">
              <a16:creationId xmlns:a16="http://schemas.microsoft.com/office/drawing/2014/main" id="{00000000-0008-0000-0500-000097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664" name="TextBox 1">
          <a:extLst>
            <a:ext uri="{FF2B5EF4-FFF2-40B4-BE49-F238E27FC236}">
              <a16:creationId xmlns:a16="http://schemas.microsoft.com/office/drawing/2014/main" id="{00000000-0008-0000-0500-000098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65" name="TextBox 1">
          <a:extLst>
            <a:ext uri="{FF2B5EF4-FFF2-40B4-BE49-F238E27FC236}">
              <a16:creationId xmlns:a16="http://schemas.microsoft.com/office/drawing/2014/main" id="{00000000-0008-0000-0500-000099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66" name="TextBox 1">
          <a:extLst>
            <a:ext uri="{FF2B5EF4-FFF2-40B4-BE49-F238E27FC236}">
              <a16:creationId xmlns:a16="http://schemas.microsoft.com/office/drawing/2014/main" id="{00000000-0008-0000-0500-00009A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67" name="TextBox 1">
          <a:extLst>
            <a:ext uri="{FF2B5EF4-FFF2-40B4-BE49-F238E27FC236}">
              <a16:creationId xmlns:a16="http://schemas.microsoft.com/office/drawing/2014/main" id="{00000000-0008-0000-0500-00009B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68" name="TextBox 1">
          <a:extLst>
            <a:ext uri="{FF2B5EF4-FFF2-40B4-BE49-F238E27FC236}">
              <a16:creationId xmlns:a16="http://schemas.microsoft.com/office/drawing/2014/main" id="{00000000-0008-0000-0500-00009C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69" name="TextBox 1">
          <a:extLst>
            <a:ext uri="{FF2B5EF4-FFF2-40B4-BE49-F238E27FC236}">
              <a16:creationId xmlns:a16="http://schemas.microsoft.com/office/drawing/2014/main" id="{00000000-0008-0000-0500-00009D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70" name="TextBox 1">
          <a:extLst>
            <a:ext uri="{FF2B5EF4-FFF2-40B4-BE49-F238E27FC236}">
              <a16:creationId xmlns:a16="http://schemas.microsoft.com/office/drawing/2014/main" id="{00000000-0008-0000-0500-00009E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71" name="TextBox 1">
          <a:extLst>
            <a:ext uri="{FF2B5EF4-FFF2-40B4-BE49-F238E27FC236}">
              <a16:creationId xmlns:a16="http://schemas.microsoft.com/office/drawing/2014/main" id="{00000000-0008-0000-0500-00009F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72" name="TextBox 1">
          <a:extLst>
            <a:ext uri="{FF2B5EF4-FFF2-40B4-BE49-F238E27FC236}">
              <a16:creationId xmlns:a16="http://schemas.microsoft.com/office/drawing/2014/main" id="{00000000-0008-0000-0500-0000A0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73" name="TextBox 1">
          <a:extLst>
            <a:ext uri="{FF2B5EF4-FFF2-40B4-BE49-F238E27FC236}">
              <a16:creationId xmlns:a16="http://schemas.microsoft.com/office/drawing/2014/main" id="{00000000-0008-0000-0500-0000A1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74" name="TextBox 1">
          <a:extLst>
            <a:ext uri="{FF2B5EF4-FFF2-40B4-BE49-F238E27FC236}">
              <a16:creationId xmlns:a16="http://schemas.microsoft.com/office/drawing/2014/main" id="{00000000-0008-0000-0500-0000A2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75" name="TextBox 1">
          <a:extLst>
            <a:ext uri="{FF2B5EF4-FFF2-40B4-BE49-F238E27FC236}">
              <a16:creationId xmlns:a16="http://schemas.microsoft.com/office/drawing/2014/main" id="{00000000-0008-0000-0500-0000A3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76" name="TextBox 1">
          <a:extLst>
            <a:ext uri="{FF2B5EF4-FFF2-40B4-BE49-F238E27FC236}">
              <a16:creationId xmlns:a16="http://schemas.microsoft.com/office/drawing/2014/main" id="{00000000-0008-0000-0500-0000A4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77" name="TextBox 1">
          <a:extLst>
            <a:ext uri="{FF2B5EF4-FFF2-40B4-BE49-F238E27FC236}">
              <a16:creationId xmlns:a16="http://schemas.microsoft.com/office/drawing/2014/main" id="{00000000-0008-0000-0500-0000A5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78" name="TextBox 1">
          <a:extLst>
            <a:ext uri="{FF2B5EF4-FFF2-40B4-BE49-F238E27FC236}">
              <a16:creationId xmlns:a16="http://schemas.microsoft.com/office/drawing/2014/main" id="{00000000-0008-0000-0500-0000A6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79" name="TextBox 1">
          <a:extLst>
            <a:ext uri="{FF2B5EF4-FFF2-40B4-BE49-F238E27FC236}">
              <a16:creationId xmlns:a16="http://schemas.microsoft.com/office/drawing/2014/main" id="{00000000-0008-0000-0500-0000A7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80" name="TextBox 1">
          <a:extLst>
            <a:ext uri="{FF2B5EF4-FFF2-40B4-BE49-F238E27FC236}">
              <a16:creationId xmlns:a16="http://schemas.microsoft.com/office/drawing/2014/main" id="{00000000-0008-0000-0500-0000A8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81" name="TextBox 1">
          <a:extLst>
            <a:ext uri="{FF2B5EF4-FFF2-40B4-BE49-F238E27FC236}">
              <a16:creationId xmlns:a16="http://schemas.microsoft.com/office/drawing/2014/main" id="{00000000-0008-0000-0500-0000A9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3"/>
    <xdr:sp macro="" textlink="">
      <xdr:nvSpPr>
        <xdr:cNvPr id="682" name="TextBox 1">
          <a:extLst>
            <a:ext uri="{FF2B5EF4-FFF2-40B4-BE49-F238E27FC236}">
              <a16:creationId xmlns:a16="http://schemas.microsoft.com/office/drawing/2014/main" id="{00000000-0008-0000-0500-0000AA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83" name="TextBox 1">
          <a:extLst>
            <a:ext uri="{FF2B5EF4-FFF2-40B4-BE49-F238E27FC236}">
              <a16:creationId xmlns:a16="http://schemas.microsoft.com/office/drawing/2014/main" id="{00000000-0008-0000-0500-0000AB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84" name="TextBox 1">
          <a:extLst>
            <a:ext uri="{FF2B5EF4-FFF2-40B4-BE49-F238E27FC236}">
              <a16:creationId xmlns:a16="http://schemas.microsoft.com/office/drawing/2014/main" id="{00000000-0008-0000-0500-0000AC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85" name="TextBox 1">
          <a:extLst>
            <a:ext uri="{FF2B5EF4-FFF2-40B4-BE49-F238E27FC236}">
              <a16:creationId xmlns:a16="http://schemas.microsoft.com/office/drawing/2014/main" id="{00000000-0008-0000-0500-0000AD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86" name="TextBox 1">
          <a:extLst>
            <a:ext uri="{FF2B5EF4-FFF2-40B4-BE49-F238E27FC236}">
              <a16:creationId xmlns:a16="http://schemas.microsoft.com/office/drawing/2014/main" id="{00000000-0008-0000-0500-0000AE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87" name="TextBox 1">
          <a:extLst>
            <a:ext uri="{FF2B5EF4-FFF2-40B4-BE49-F238E27FC236}">
              <a16:creationId xmlns:a16="http://schemas.microsoft.com/office/drawing/2014/main" id="{00000000-0008-0000-0500-0000AF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306919"/>
    <xdr:sp macro="" textlink="">
      <xdr:nvSpPr>
        <xdr:cNvPr id="688" name="TextBox 1">
          <a:extLst>
            <a:ext uri="{FF2B5EF4-FFF2-40B4-BE49-F238E27FC236}">
              <a16:creationId xmlns:a16="http://schemas.microsoft.com/office/drawing/2014/main" id="{00000000-0008-0000-0500-0000B0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689" name="TextBox 1">
          <a:extLst>
            <a:ext uri="{FF2B5EF4-FFF2-40B4-BE49-F238E27FC236}">
              <a16:creationId xmlns:a16="http://schemas.microsoft.com/office/drawing/2014/main" id="{00000000-0008-0000-0500-0000B1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690" name="TextBox 1">
          <a:extLst>
            <a:ext uri="{FF2B5EF4-FFF2-40B4-BE49-F238E27FC236}">
              <a16:creationId xmlns:a16="http://schemas.microsoft.com/office/drawing/2014/main" id="{00000000-0008-0000-0500-0000B2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691" name="TextBox 1">
          <a:extLst>
            <a:ext uri="{FF2B5EF4-FFF2-40B4-BE49-F238E27FC236}">
              <a16:creationId xmlns:a16="http://schemas.microsoft.com/office/drawing/2014/main" id="{00000000-0008-0000-0500-0000B3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692" name="TextBox 1">
          <a:extLst>
            <a:ext uri="{FF2B5EF4-FFF2-40B4-BE49-F238E27FC236}">
              <a16:creationId xmlns:a16="http://schemas.microsoft.com/office/drawing/2014/main" id="{00000000-0008-0000-0500-0000B4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693" name="TextBox 1">
          <a:extLst>
            <a:ext uri="{FF2B5EF4-FFF2-40B4-BE49-F238E27FC236}">
              <a16:creationId xmlns:a16="http://schemas.microsoft.com/office/drawing/2014/main" id="{00000000-0008-0000-0500-0000B5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81</xdr:row>
      <xdr:rowOff>0</xdr:rowOff>
    </xdr:from>
    <xdr:ext cx="180975" cy="264584"/>
    <xdr:sp macro="" textlink="">
      <xdr:nvSpPr>
        <xdr:cNvPr id="694" name="TextBox 1">
          <a:extLst>
            <a:ext uri="{FF2B5EF4-FFF2-40B4-BE49-F238E27FC236}">
              <a16:creationId xmlns:a16="http://schemas.microsoft.com/office/drawing/2014/main" id="{00000000-0008-0000-0500-0000B6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25</xdr:col>
      <xdr:colOff>123825</xdr:colOff>
      <xdr:row>70</xdr:row>
      <xdr:rowOff>0</xdr:rowOff>
    </xdr:from>
    <xdr:to>
      <xdr:col>25</xdr:col>
      <xdr:colOff>304800</xdr:colOff>
      <xdr:row>70</xdr:row>
      <xdr:rowOff>343694</xdr:rowOff>
    </xdr:to>
    <xdr:sp macro="" textlink="">
      <xdr:nvSpPr>
        <xdr:cNvPr id="695" name="TextBox 1">
          <a:extLst>
            <a:ext uri="{FF2B5EF4-FFF2-40B4-BE49-F238E27FC236}">
              <a16:creationId xmlns:a16="http://schemas.microsoft.com/office/drawing/2014/main" id="{00000000-0008-0000-0500-0000B7020000}"/>
            </a:ext>
          </a:extLst>
        </xdr:cNvPr>
        <xdr:cNvSpPr txBox="1">
          <a:spLocks noChangeArrowheads="1"/>
        </xdr:cNvSpPr>
      </xdr:nvSpPr>
      <xdr:spPr bwMode="auto">
        <a:xfrm>
          <a:off x="9067800" y="242887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25</xdr:col>
      <xdr:colOff>123825</xdr:colOff>
      <xdr:row>70</xdr:row>
      <xdr:rowOff>0</xdr:rowOff>
    </xdr:from>
    <xdr:ext cx="180975" cy="266700"/>
    <xdr:sp macro="" textlink="">
      <xdr:nvSpPr>
        <xdr:cNvPr id="696" name="TextBox 1">
          <a:extLst>
            <a:ext uri="{FF2B5EF4-FFF2-40B4-BE49-F238E27FC236}">
              <a16:creationId xmlns:a16="http://schemas.microsoft.com/office/drawing/2014/main" id="{00000000-0008-0000-0500-0000B8020000}"/>
            </a:ext>
          </a:extLst>
        </xdr:cNvPr>
        <xdr:cNvSpPr txBox="1">
          <a:spLocks noChangeArrowheads="1"/>
        </xdr:cNvSpPr>
      </xdr:nvSpPr>
      <xdr:spPr bwMode="auto">
        <a:xfrm>
          <a:off x="9067800" y="2428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123825</xdr:colOff>
      <xdr:row>70</xdr:row>
      <xdr:rowOff>0</xdr:rowOff>
    </xdr:from>
    <xdr:ext cx="180975" cy="26670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00000000-0008-0000-0500-0000B9020000}"/>
            </a:ext>
          </a:extLst>
        </xdr:cNvPr>
        <xdr:cNvSpPr txBox="1">
          <a:spLocks noChangeArrowheads="1"/>
        </xdr:cNvSpPr>
      </xdr:nvSpPr>
      <xdr:spPr bwMode="auto">
        <a:xfrm>
          <a:off x="90678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123825</xdr:colOff>
      <xdr:row>70</xdr:row>
      <xdr:rowOff>0</xdr:rowOff>
    </xdr:from>
    <xdr:ext cx="180975" cy="266700"/>
    <xdr:sp macro="" textlink="">
      <xdr:nvSpPr>
        <xdr:cNvPr id="698" name="TextBox 1">
          <a:extLst>
            <a:ext uri="{FF2B5EF4-FFF2-40B4-BE49-F238E27FC236}">
              <a16:creationId xmlns:a16="http://schemas.microsoft.com/office/drawing/2014/main" id="{00000000-0008-0000-0500-0000BA020000}"/>
            </a:ext>
          </a:extLst>
        </xdr:cNvPr>
        <xdr:cNvSpPr txBox="1">
          <a:spLocks noChangeArrowheads="1"/>
        </xdr:cNvSpPr>
      </xdr:nvSpPr>
      <xdr:spPr bwMode="auto">
        <a:xfrm>
          <a:off x="90678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123825</xdr:colOff>
      <xdr:row>70</xdr:row>
      <xdr:rowOff>0</xdr:rowOff>
    </xdr:from>
    <xdr:ext cx="180975" cy="266700"/>
    <xdr:sp macro="" textlink="">
      <xdr:nvSpPr>
        <xdr:cNvPr id="699" name="TextBox 1">
          <a:extLst>
            <a:ext uri="{FF2B5EF4-FFF2-40B4-BE49-F238E27FC236}">
              <a16:creationId xmlns:a16="http://schemas.microsoft.com/office/drawing/2014/main" id="{00000000-0008-0000-0500-0000BB020000}"/>
            </a:ext>
          </a:extLst>
        </xdr:cNvPr>
        <xdr:cNvSpPr txBox="1">
          <a:spLocks noChangeArrowheads="1"/>
        </xdr:cNvSpPr>
      </xdr:nvSpPr>
      <xdr:spPr bwMode="auto">
        <a:xfrm>
          <a:off x="90678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123825</xdr:colOff>
      <xdr:row>70</xdr:row>
      <xdr:rowOff>0</xdr:rowOff>
    </xdr:from>
    <xdr:ext cx="180975" cy="266700"/>
    <xdr:sp macro="" textlink="">
      <xdr:nvSpPr>
        <xdr:cNvPr id="700" name="TextBox 1">
          <a:extLst>
            <a:ext uri="{FF2B5EF4-FFF2-40B4-BE49-F238E27FC236}">
              <a16:creationId xmlns:a16="http://schemas.microsoft.com/office/drawing/2014/main" id="{00000000-0008-0000-0500-0000BC020000}"/>
            </a:ext>
          </a:extLst>
        </xdr:cNvPr>
        <xdr:cNvSpPr txBox="1">
          <a:spLocks noChangeArrowheads="1"/>
        </xdr:cNvSpPr>
      </xdr:nvSpPr>
      <xdr:spPr bwMode="auto">
        <a:xfrm>
          <a:off x="90678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123825</xdr:colOff>
      <xdr:row>70</xdr:row>
      <xdr:rowOff>0</xdr:rowOff>
    </xdr:from>
    <xdr:ext cx="180975" cy="266700"/>
    <xdr:sp macro="" textlink="">
      <xdr:nvSpPr>
        <xdr:cNvPr id="701" name="TextBox 1">
          <a:extLst>
            <a:ext uri="{FF2B5EF4-FFF2-40B4-BE49-F238E27FC236}">
              <a16:creationId xmlns:a16="http://schemas.microsoft.com/office/drawing/2014/main" id="{00000000-0008-0000-0500-0000BD020000}"/>
            </a:ext>
          </a:extLst>
        </xdr:cNvPr>
        <xdr:cNvSpPr txBox="1">
          <a:spLocks noChangeArrowheads="1"/>
        </xdr:cNvSpPr>
      </xdr:nvSpPr>
      <xdr:spPr bwMode="auto">
        <a:xfrm>
          <a:off x="90678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123825</xdr:colOff>
      <xdr:row>70</xdr:row>
      <xdr:rowOff>0</xdr:rowOff>
    </xdr:from>
    <xdr:ext cx="180975" cy="266700"/>
    <xdr:sp macro="" textlink="">
      <xdr:nvSpPr>
        <xdr:cNvPr id="702" name="TextBox 1">
          <a:extLst>
            <a:ext uri="{FF2B5EF4-FFF2-40B4-BE49-F238E27FC236}">
              <a16:creationId xmlns:a16="http://schemas.microsoft.com/office/drawing/2014/main" id="{00000000-0008-0000-0500-0000BE020000}"/>
            </a:ext>
          </a:extLst>
        </xdr:cNvPr>
        <xdr:cNvSpPr txBox="1">
          <a:spLocks noChangeArrowheads="1"/>
        </xdr:cNvSpPr>
      </xdr:nvSpPr>
      <xdr:spPr bwMode="auto">
        <a:xfrm>
          <a:off x="90678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70</xdr:row>
      <xdr:rowOff>0</xdr:rowOff>
    </xdr:from>
    <xdr:ext cx="180975" cy="266700"/>
    <xdr:sp macro="" textlink="">
      <xdr:nvSpPr>
        <xdr:cNvPr id="703" name="TextBox 1">
          <a:extLst>
            <a:ext uri="{FF2B5EF4-FFF2-40B4-BE49-F238E27FC236}">
              <a16:creationId xmlns:a16="http://schemas.microsoft.com/office/drawing/2014/main" id="{00000000-0008-0000-0500-0000BF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70</xdr:row>
      <xdr:rowOff>0</xdr:rowOff>
    </xdr:from>
    <xdr:ext cx="180975" cy="266700"/>
    <xdr:sp macro="" textlink="">
      <xdr:nvSpPr>
        <xdr:cNvPr id="704" name="TextBox 1">
          <a:extLst>
            <a:ext uri="{FF2B5EF4-FFF2-40B4-BE49-F238E27FC236}">
              <a16:creationId xmlns:a16="http://schemas.microsoft.com/office/drawing/2014/main" id="{00000000-0008-0000-0500-0000C0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70</xdr:row>
      <xdr:rowOff>0</xdr:rowOff>
    </xdr:from>
    <xdr:ext cx="180975" cy="266700"/>
    <xdr:sp macro="" textlink="">
      <xdr:nvSpPr>
        <xdr:cNvPr id="705" name="TextBox 1">
          <a:extLst>
            <a:ext uri="{FF2B5EF4-FFF2-40B4-BE49-F238E27FC236}">
              <a16:creationId xmlns:a16="http://schemas.microsoft.com/office/drawing/2014/main" id="{00000000-0008-0000-0500-0000C1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70</xdr:row>
      <xdr:rowOff>0</xdr:rowOff>
    </xdr:from>
    <xdr:ext cx="180975" cy="266700"/>
    <xdr:sp macro="" textlink="">
      <xdr:nvSpPr>
        <xdr:cNvPr id="706" name="TextBox 1">
          <a:extLst>
            <a:ext uri="{FF2B5EF4-FFF2-40B4-BE49-F238E27FC236}">
              <a16:creationId xmlns:a16="http://schemas.microsoft.com/office/drawing/2014/main" id="{00000000-0008-0000-0500-0000C2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70</xdr:row>
      <xdr:rowOff>0</xdr:rowOff>
    </xdr:from>
    <xdr:ext cx="180975" cy="266700"/>
    <xdr:sp macro="" textlink="">
      <xdr:nvSpPr>
        <xdr:cNvPr id="707" name="TextBox 1">
          <a:extLst>
            <a:ext uri="{FF2B5EF4-FFF2-40B4-BE49-F238E27FC236}">
              <a16:creationId xmlns:a16="http://schemas.microsoft.com/office/drawing/2014/main" id="{00000000-0008-0000-0500-0000C3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70</xdr:row>
      <xdr:rowOff>0</xdr:rowOff>
    </xdr:from>
    <xdr:ext cx="180975" cy="266700"/>
    <xdr:sp macro="" textlink="">
      <xdr:nvSpPr>
        <xdr:cNvPr id="708" name="TextBox 1">
          <a:extLst>
            <a:ext uri="{FF2B5EF4-FFF2-40B4-BE49-F238E27FC236}">
              <a16:creationId xmlns:a16="http://schemas.microsoft.com/office/drawing/2014/main" id="{00000000-0008-0000-0500-0000C4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70</xdr:row>
      <xdr:rowOff>0</xdr:rowOff>
    </xdr:from>
    <xdr:ext cx="180975" cy="266700"/>
    <xdr:sp macro="" textlink="">
      <xdr:nvSpPr>
        <xdr:cNvPr id="709" name="TextBox 1">
          <a:extLst>
            <a:ext uri="{FF2B5EF4-FFF2-40B4-BE49-F238E27FC236}">
              <a16:creationId xmlns:a16="http://schemas.microsoft.com/office/drawing/2014/main" id="{00000000-0008-0000-0500-0000C5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70</xdr:row>
      <xdr:rowOff>0</xdr:rowOff>
    </xdr:from>
    <xdr:ext cx="180975" cy="266700"/>
    <xdr:sp macro="" textlink="">
      <xdr:nvSpPr>
        <xdr:cNvPr id="710" name="TextBox 1">
          <a:extLst>
            <a:ext uri="{FF2B5EF4-FFF2-40B4-BE49-F238E27FC236}">
              <a16:creationId xmlns:a16="http://schemas.microsoft.com/office/drawing/2014/main" id="{00000000-0008-0000-0500-0000C6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70</xdr:row>
      <xdr:rowOff>0</xdr:rowOff>
    </xdr:from>
    <xdr:ext cx="180975" cy="266700"/>
    <xdr:sp macro="" textlink="">
      <xdr:nvSpPr>
        <xdr:cNvPr id="711" name="TextBox 1">
          <a:extLst>
            <a:ext uri="{FF2B5EF4-FFF2-40B4-BE49-F238E27FC236}">
              <a16:creationId xmlns:a16="http://schemas.microsoft.com/office/drawing/2014/main" id="{00000000-0008-0000-0500-0000C7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70</xdr:row>
      <xdr:rowOff>0</xdr:rowOff>
    </xdr:from>
    <xdr:ext cx="180975" cy="266700"/>
    <xdr:sp macro="" textlink="">
      <xdr:nvSpPr>
        <xdr:cNvPr id="712" name="TextBox 1">
          <a:extLst>
            <a:ext uri="{FF2B5EF4-FFF2-40B4-BE49-F238E27FC236}">
              <a16:creationId xmlns:a16="http://schemas.microsoft.com/office/drawing/2014/main" id="{00000000-0008-0000-0500-0000C8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70</xdr:row>
      <xdr:rowOff>0</xdr:rowOff>
    </xdr:from>
    <xdr:ext cx="180975" cy="266700"/>
    <xdr:sp macro="" textlink="">
      <xdr:nvSpPr>
        <xdr:cNvPr id="713" name="TextBox 1">
          <a:extLst>
            <a:ext uri="{FF2B5EF4-FFF2-40B4-BE49-F238E27FC236}">
              <a16:creationId xmlns:a16="http://schemas.microsoft.com/office/drawing/2014/main" id="{00000000-0008-0000-0500-0000C9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70</xdr:row>
      <xdr:rowOff>0</xdr:rowOff>
    </xdr:from>
    <xdr:ext cx="180975" cy="266700"/>
    <xdr:sp macro="" textlink="">
      <xdr:nvSpPr>
        <xdr:cNvPr id="714" name="TextBox 1">
          <a:extLst>
            <a:ext uri="{FF2B5EF4-FFF2-40B4-BE49-F238E27FC236}">
              <a16:creationId xmlns:a16="http://schemas.microsoft.com/office/drawing/2014/main" id="{00000000-0008-0000-0500-0000CA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70</xdr:row>
      <xdr:rowOff>0</xdr:rowOff>
    </xdr:from>
    <xdr:ext cx="180975" cy="266700"/>
    <xdr:sp macro="" textlink="">
      <xdr:nvSpPr>
        <xdr:cNvPr id="715" name="TextBox 1">
          <a:extLst>
            <a:ext uri="{FF2B5EF4-FFF2-40B4-BE49-F238E27FC236}">
              <a16:creationId xmlns:a16="http://schemas.microsoft.com/office/drawing/2014/main" id="{00000000-0008-0000-0500-0000CB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70</xdr:row>
      <xdr:rowOff>0</xdr:rowOff>
    </xdr:from>
    <xdr:ext cx="180975" cy="266700"/>
    <xdr:sp macro="" textlink="">
      <xdr:nvSpPr>
        <xdr:cNvPr id="716" name="TextBox 1">
          <a:extLst>
            <a:ext uri="{FF2B5EF4-FFF2-40B4-BE49-F238E27FC236}">
              <a16:creationId xmlns:a16="http://schemas.microsoft.com/office/drawing/2014/main" id="{00000000-0008-0000-0500-0000CC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70</xdr:row>
      <xdr:rowOff>0</xdr:rowOff>
    </xdr:from>
    <xdr:ext cx="180975" cy="266700"/>
    <xdr:sp macro="" textlink="">
      <xdr:nvSpPr>
        <xdr:cNvPr id="717" name="TextBox 1">
          <a:extLst>
            <a:ext uri="{FF2B5EF4-FFF2-40B4-BE49-F238E27FC236}">
              <a16:creationId xmlns:a16="http://schemas.microsoft.com/office/drawing/2014/main" id="{00000000-0008-0000-0500-0000CD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70</xdr:row>
      <xdr:rowOff>0</xdr:rowOff>
    </xdr:from>
    <xdr:ext cx="180975" cy="266700"/>
    <xdr:sp macro="" textlink="">
      <xdr:nvSpPr>
        <xdr:cNvPr id="718" name="TextBox 1">
          <a:extLst>
            <a:ext uri="{FF2B5EF4-FFF2-40B4-BE49-F238E27FC236}">
              <a16:creationId xmlns:a16="http://schemas.microsoft.com/office/drawing/2014/main" id="{00000000-0008-0000-0500-0000CE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70</xdr:row>
      <xdr:rowOff>0</xdr:rowOff>
    </xdr:from>
    <xdr:ext cx="180975" cy="266700"/>
    <xdr:sp macro="" textlink="">
      <xdr:nvSpPr>
        <xdr:cNvPr id="719" name="TextBox 1">
          <a:extLst>
            <a:ext uri="{FF2B5EF4-FFF2-40B4-BE49-F238E27FC236}">
              <a16:creationId xmlns:a16="http://schemas.microsoft.com/office/drawing/2014/main" id="{00000000-0008-0000-0500-0000CF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70</xdr:row>
      <xdr:rowOff>0</xdr:rowOff>
    </xdr:from>
    <xdr:ext cx="180975" cy="266700"/>
    <xdr:sp macro="" textlink="">
      <xdr:nvSpPr>
        <xdr:cNvPr id="720" name="TextBox 1">
          <a:extLst>
            <a:ext uri="{FF2B5EF4-FFF2-40B4-BE49-F238E27FC236}">
              <a16:creationId xmlns:a16="http://schemas.microsoft.com/office/drawing/2014/main" id="{00000000-0008-0000-0500-0000D0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70</xdr:row>
      <xdr:rowOff>0</xdr:rowOff>
    </xdr:from>
    <xdr:ext cx="180975" cy="266700"/>
    <xdr:sp macro="" textlink="">
      <xdr:nvSpPr>
        <xdr:cNvPr id="721" name="TextBox 1">
          <a:extLst>
            <a:ext uri="{FF2B5EF4-FFF2-40B4-BE49-F238E27FC236}">
              <a16:creationId xmlns:a16="http://schemas.microsoft.com/office/drawing/2014/main" id="{00000000-0008-0000-0500-0000D1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70</xdr:row>
      <xdr:rowOff>0</xdr:rowOff>
    </xdr:from>
    <xdr:ext cx="180975" cy="266700"/>
    <xdr:sp macro="" textlink="">
      <xdr:nvSpPr>
        <xdr:cNvPr id="722" name="TextBox 1">
          <a:extLst>
            <a:ext uri="{FF2B5EF4-FFF2-40B4-BE49-F238E27FC236}">
              <a16:creationId xmlns:a16="http://schemas.microsoft.com/office/drawing/2014/main" id="{00000000-0008-0000-0500-0000D2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70</xdr:row>
      <xdr:rowOff>0</xdr:rowOff>
    </xdr:from>
    <xdr:ext cx="180975" cy="266700"/>
    <xdr:sp macro="" textlink="">
      <xdr:nvSpPr>
        <xdr:cNvPr id="723" name="TextBox 1">
          <a:extLst>
            <a:ext uri="{FF2B5EF4-FFF2-40B4-BE49-F238E27FC236}">
              <a16:creationId xmlns:a16="http://schemas.microsoft.com/office/drawing/2014/main" id="{00000000-0008-0000-0500-0000D3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70</xdr:row>
      <xdr:rowOff>0</xdr:rowOff>
    </xdr:from>
    <xdr:ext cx="180975" cy="266700"/>
    <xdr:sp macro="" textlink="">
      <xdr:nvSpPr>
        <xdr:cNvPr id="724" name="TextBox 1">
          <a:extLst>
            <a:ext uri="{FF2B5EF4-FFF2-40B4-BE49-F238E27FC236}">
              <a16:creationId xmlns:a16="http://schemas.microsoft.com/office/drawing/2014/main" id="{00000000-0008-0000-0500-0000D4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70</xdr:row>
      <xdr:rowOff>0</xdr:rowOff>
    </xdr:from>
    <xdr:ext cx="180975" cy="266700"/>
    <xdr:sp macro="" textlink="">
      <xdr:nvSpPr>
        <xdr:cNvPr id="725" name="TextBox 1">
          <a:extLst>
            <a:ext uri="{FF2B5EF4-FFF2-40B4-BE49-F238E27FC236}">
              <a16:creationId xmlns:a16="http://schemas.microsoft.com/office/drawing/2014/main" id="{00000000-0008-0000-0500-0000D5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70</xdr:row>
      <xdr:rowOff>0</xdr:rowOff>
    </xdr:from>
    <xdr:ext cx="180975" cy="266700"/>
    <xdr:sp macro="" textlink="">
      <xdr:nvSpPr>
        <xdr:cNvPr id="726" name="TextBox 1">
          <a:extLst>
            <a:ext uri="{FF2B5EF4-FFF2-40B4-BE49-F238E27FC236}">
              <a16:creationId xmlns:a16="http://schemas.microsoft.com/office/drawing/2014/main" id="{00000000-0008-0000-0500-0000D6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25</xdr:col>
      <xdr:colOff>123825</xdr:colOff>
      <xdr:row>70</xdr:row>
      <xdr:rowOff>0</xdr:rowOff>
    </xdr:from>
    <xdr:to>
      <xdr:col>25</xdr:col>
      <xdr:colOff>304800</xdr:colOff>
      <xdr:row>70</xdr:row>
      <xdr:rowOff>343694</xdr:rowOff>
    </xdr:to>
    <xdr:sp macro="" textlink="">
      <xdr:nvSpPr>
        <xdr:cNvPr id="727" name="TextBox 1">
          <a:extLst>
            <a:ext uri="{FF2B5EF4-FFF2-40B4-BE49-F238E27FC236}">
              <a16:creationId xmlns:a16="http://schemas.microsoft.com/office/drawing/2014/main" id="{00000000-0008-0000-0500-0000D7020000}"/>
            </a:ext>
          </a:extLst>
        </xdr:cNvPr>
        <xdr:cNvSpPr txBox="1">
          <a:spLocks noChangeArrowheads="1"/>
        </xdr:cNvSpPr>
      </xdr:nvSpPr>
      <xdr:spPr bwMode="auto">
        <a:xfrm>
          <a:off x="9067800" y="242887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25</xdr:col>
      <xdr:colOff>123825</xdr:colOff>
      <xdr:row>70</xdr:row>
      <xdr:rowOff>0</xdr:rowOff>
    </xdr:from>
    <xdr:ext cx="180975" cy="266700"/>
    <xdr:sp macro="" textlink="">
      <xdr:nvSpPr>
        <xdr:cNvPr id="728" name="TextBox 1">
          <a:extLst>
            <a:ext uri="{FF2B5EF4-FFF2-40B4-BE49-F238E27FC236}">
              <a16:creationId xmlns:a16="http://schemas.microsoft.com/office/drawing/2014/main" id="{00000000-0008-0000-0500-0000D8020000}"/>
            </a:ext>
          </a:extLst>
        </xdr:cNvPr>
        <xdr:cNvSpPr txBox="1">
          <a:spLocks noChangeArrowheads="1"/>
        </xdr:cNvSpPr>
      </xdr:nvSpPr>
      <xdr:spPr bwMode="auto">
        <a:xfrm>
          <a:off x="9067800" y="2428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123825</xdr:colOff>
      <xdr:row>70</xdr:row>
      <xdr:rowOff>0</xdr:rowOff>
    </xdr:from>
    <xdr:ext cx="180975" cy="26670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500-0000D9020000}"/>
            </a:ext>
          </a:extLst>
        </xdr:cNvPr>
        <xdr:cNvSpPr txBox="1">
          <a:spLocks noChangeArrowheads="1"/>
        </xdr:cNvSpPr>
      </xdr:nvSpPr>
      <xdr:spPr bwMode="auto">
        <a:xfrm>
          <a:off x="90678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123825</xdr:colOff>
      <xdr:row>70</xdr:row>
      <xdr:rowOff>0</xdr:rowOff>
    </xdr:from>
    <xdr:ext cx="180975" cy="266700"/>
    <xdr:sp macro="" textlink="">
      <xdr:nvSpPr>
        <xdr:cNvPr id="730" name="TextBox 1">
          <a:extLst>
            <a:ext uri="{FF2B5EF4-FFF2-40B4-BE49-F238E27FC236}">
              <a16:creationId xmlns:a16="http://schemas.microsoft.com/office/drawing/2014/main" id="{00000000-0008-0000-0500-0000DA020000}"/>
            </a:ext>
          </a:extLst>
        </xdr:cNvPr>
        <xdr:cNvSpPr txBox="1">
          <a:spLocks noChangeArrowheads="1"/>
        </xdr:cNvSpPr>
      </xdr:nvSpPr>
      <xdr:spPr bwMode="auto">
        <a:xfrm>
          <a:off x="90678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123825</xdr:colOff>
      <xdr:row>70</xdr:row>
      <xdr:rowOff>0</xdr:rowOff>
    </xdr:from>
    <xdr:ext cx="180975" cy="266700"/>
    <xdr:sp macro="" textlink="">
      <xdr:nvSpPr>
        <xdr:cNvPr id="731" name="TextBox 1">
          <a:extLst>
            <a:ext uri="{FF2B5EF4-FFF2-40B4-BE49-F238E27FC236}">
              <a16:creationId xmlns:a16="http://schemas.microsoft.com/office/drawing/2014/main" id="{00000000-0008-0000-0500-0000DB020000}"/>
            </a:ext>
          </a:extLst>
        </xdr:cNvPr>
        <xdr:cNvSpPr txBox="1">
          <a:spLocks noChangeArrowheads="1"/>
        </xdr:cNvSpPr>
      </xdr:nvSpPr>
      <xdr:spPr bwMode="auto">
        <a:xfrm>
          <a:off x="90678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123825</xdr:colOff>
      <xdr:row>70</xdr:row>
      <xdr:rowOff>0</xdr:rowOff>
    </xdr:from>
    <xdr:ext cx="180975" cy="266700"/>
    <xdr:sp macro="" textlink="">
      <xdr:nvSpPr>
        <xdr:cNvPr id="732" name="TextBox 1">
          <a:extLst>
            <a:ext uri="{FF2B5EF4-FFF2-40B4-BE49-F238E27FC236}">
              <a16:creationId xmlns:a16="http://schemas.microsoft.com/office/drawing/2014/main" id="{00000000-0008-0000-0500-0000DC020000}"/>
            </a:ext>
          </a:extLst>
        </xdr:cNvPr>
        <xdr:cNvSpPr txBox="1">
          <a:spLocks noChangeArrowheads="1"/>
        </xdr:cNvSpPr>
      </xdr:nvSpPr>
      <xdr:spPr bwMode="auto">
        <a:xfrm>
          <a:off x="90678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123825</xdr:colOff>
      <xdr:row>70</xdr:row>
      <xdr:rowOff>0</xdr:rowOff>
    </xdr:from>
    <xdr:ext cx="180975" cy="266700"/>
    <xdr:sp macro="" textlink="">
      <xdr:nvSpPr>
        <xdr:cNvPr id="733" name="TextBox 1">
          <a:extLst>
            <a:ext uri="{FF2B5EF4-FFF2-40B4-BE49-F238E27FC236}">
              <a16:creationId xmlns:a16="http://schemas.microsoft.com/office/drawing/2014/main" id="{00000000-0008-0000-0500-0000DD020000}"/>
            </a:ext>
          </a:extLst>
        </xdr:cNvPr>
        <xdr:cNvSpPr txBox="1">
          <a:spLocks noChangeArrowheads="1"/>
        </xdr:cNvSpPr>
      </xdr:nvSpPr>
      <xdr:spPr bwMode="auto">
        <a:xfrm>
          <a:off x="90678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123825</xdr:colOff>
      <xdr:row>70</xdr:row>
      <xdr:rowOff>0</xdr:rowOff>
    </xdr:from>
    <xdr:ext cx="180975" cy="266700"/>
    <xdr:sp macro="" textlink="">
      <xdr:nvSpPr>
        <xdr:cNvPr id="734" name="TextBox 1">
          <a:extLst>
            <a:ext uri="{FF2B5EF4-FFF2-40B4-BE49-F238E27FC236}">
              <a16:creationId xmlns:a16="http://schemas.microsoft.com/office/drawing/2014/main" id="{00000000-0008-0000-0500-0000DE020000}"/>
            </a:ext>
          </a:extLst>
        </xdr:cNvPr>
        <xdr:cNvSpPr txBox="1">
          <a:spLocks noChangeArrowheads="1"/>
        </xdr:cNvSpPr>
      </xdr:nvSpPr>
      <xdr:spPr bwMode="auto">
        <a:xfrm>
          <a:off x="90678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70</xdr:row>
      <xdr:rowOff>0</xdr:rowOff>
    </xdr:from>
    <xdr:ext cx="180975" cy="266700"/>
    <xdr:sp macro="" textlink="">
      <xdr:nvSpPr>
        <xdr:cNvPr id="735" name="TextBox 1">
          <a:extLst>
            <a:ext uri="{FF2B5EF4-FFF2-40B4-BE49-F238E27FC236}">
              <a16:creationId xmlns:a16="http://schemas.microsoft.com/office/drawing/2014/main" id="{00000000-0008-0000-0500-0000DF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70</xdr:row>
      <xdr:rowOff>0</xdr:rowOff>
    </xdr:from>
    <xdr:ext cx="180975" cy="266700"/>
    <xdr:sp macro="" textlink="">
      <xdr:nvSpPr>
        <xdr:cNvPr id="736" name="TextBox 1">
          <a:extLst>
            <a:ext uri="{FF2B5EF4-FFF2-40B4-BE49-F238E27FC236}">
              <a16:creationId xmlns:a16="http://schemas.microsoft.com/office/drawing/2014/main" id="{00000000-0008-0000-0500-0000E0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70</xdr:row>
      <xdr:rowOff>0</xdr:rowOff>
    </xdr:from>
    <xdr:ext cx="180975" cy="266700"/>
    <xdr:sp macro="" textlink="">
      <xdr:nvSpPr>
        <xdr:cNvPr id="737" name="TextBox 1">
          <a:extLst>
            <a:ext uri="{FF2B5EF4-FFF2-40B4-BE49-F238E27FC236}">
              <a16:creationId xmlns:a16="http://schemas.microsoft.com/office/drawing/2014/main" id="{00000000-0008-0000-0500-0000E1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70</xdr:row>
      <xdr:rowOff>0</xdr:rowOff>
    </xdr:from>
    <xdr:ext cx="180975" cy="266700"/>
    <xdr:sp macro="" textlink="">
      <xdr:nvSpPr>
        <xdr:cNvPr id="738" name="TextBox 1">
          <a:extLst>
            <a:ext uri="{FF2B5EF4-FFF2-40B4-BE49-F238E27FC236}">
              <a16:creationId xmlns:a16="http://schemas.microsoft.com/office/drawing/2014/main" id="{00000000-0008-0000-0500-0000E2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70</xdr:row>
      <xdr:rowOff>0</xdr:rowOff>
    </xdr:from>
    <xdr:ext cx="180975" cy="266700"/>
    <xdr:sp macro="" textlink="">
      <xdr:nvSpPr>
        <xdr:cNvPr id="739" name="TextBox 1">
          <a:extLst>
            <a:ext uri="{FF2B5EF4-FFF2-40B4-BE49-F238E27FC236}">
              <a16:creationId xmlns:a16="http://schemas.microsoft.com/office/drawing/2014/main" id="{00000000-0008-0000-0500-0000E3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70</xdr:row>
      <xdr:rowOff>0</xdr:rowOff>
    </xdr:from>
    <xdr:ext cx="180975" cy="266700"/>
    <xdr:sp macro="" textlink="">
      <xdr:nvSpPr>
        <xdr:cNvPr id="740" name="TextBox 1">
          <a:extLst>
            <a:ext uri="{FF2B5EF4-FFF2-40B4-BE49-F238E27FC236}">
              <a16:creationId xmlns:a16="http://schemas.microsoft.com/office/drawing/2014/main" id="{00000000-0008-0000-0500-0000E4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70</xdr:row>
      <xdr:rowOff>0</xdr:rowOff>
    </xdr:from>
    <xdr:ext cx="180975" cy="266700"/>
    <xdr:sp macro="" textlink="">
      <xdr:nvSpPr>
        <xdr:cNvPr id="741" name="TextBox 1">
          <a:extLst>
            <a:ext uri="{FF2B5EF4-FFF2-40B4-BE49-F238E27FC236}">
              <a16:creationId xmlns:a16="http://schemas.microsoft.com/office/drawing/2014/main" id="{00000000-0008-0000-0500-0000E5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70</xdr:row>
      <xdr:rowOff>0</xdr:rowOff>
    </xdr:from>
    <xdr:ext cx="180975" cy="266700"/>
    <xdr:sp macro="" textlink="">
      <xdr:nvSpPr>
        <xdr:cNvPr id="742" name="TextBox 1">
          <a:extLst>
            <a:ext uri="{FF2B5EF4-FFF2-40B4-BE49-F238E27FC236}">
              <a16:creationId xmlns:a16="http://schemas.microsoft.com/office/drawing/2014/main" id="{00000000-0008-0000-0500-0000E6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70</xdr:row>
      <xdr:rowOff>0</xdr:rowOff>
    </xdr:from>
    <xdr:ext cx="180975" cy="266700"/>
    <xdr:sp macro="" textlink="">
      <xdr:nvSpPr>
        <xdr:cNvPr id="743" name="TextBox 1">
          <a:extLst>
            <a:ext uri="{FF2B5EF4-FFF2-40B4-BE49-F238E27FC236}">
              <a16:creationId xmlns:a16="http://schemas.microsoft.com/office/drawing/2014/main" id="{00000000-0008-0000-0500-0000E7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70</xdr:row>
      <xdr:rowOff>0</xdr:rowOff>
    </xdr:from>
    <xdr:ext cx="180975" cy="266700"/>
    <xdr:sp macro="" textlink="">
      <xdr:nvSpPr>
        <xdr:cNvPr id="744" name="TextBox 1">
          <a:extLst>
            <a:ext uri="{FF2B5EF4-FFF2-40B4-BE49-F238E27FC236}">
              <a16:creationId xmlns:a16="http://schemas.microsoft.com/office/drawing/2014/main" id="{00000000-0008-0000-0500-0000E8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70</xdr:row>
      <xdr:rowOff>0</xdr:rowOff>
    </xdr:from>
    <xdr:ext cx="180975" cy="266700"/>
    <xdr:sp macro="" textlink="">
      <xdr:nvSpPr>
        <xdr:cNvPr id="745" name="TextBox 1">
          <a:extLst>
            <a:ext uri="{FF2B5EF4-FFF2-40B4-BE49-F238E27FC236}">
              <a16:creationId xmlns:a16="http://schemas.microsoft.com/office/drawing/2014/main" id="{00000000-0008-0000-0500-0000E9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70</xdr:row>
      <xdr:rowOff>0</xdr:rowOff>
    </xdr:from>
    <xdr:ext cx="180975" cy="266700"/>
    <xdr:sp macro="" textlink="">
      <xdr:nvSpPr>
        <xdr:cNvPr id="746" name="TextBox 1">
          <a:extLst>
            <a:ext uri="{FF2B5EF4-FFF2-40B4-BE49-F238E27FC236}">
              <a16:creationId xmlns:a16="http://schemas.microsoft.com/office/drawing/2014/main" id="{00000000-0008-0000-0500-0000EA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70</xdr:row>
      <xdr:rowOff>0</xdr:rowOff>
    </xdr:from>
    <xdr:ext cx="180975" cy="266700"/>
    <xdr:sp macro="" textlink="">
      <xdr:nvSpPr>
        <xdr:cNvPr id="747" name="TextBox 1">
          <a:extLst>
            <a:ext uri="{FF2B5EF4-FFF2-40B4-BE49-F238E27FC236}">
              <a16:creationId xmlns:a16="http://schemas.microsoft.com/office/drawing/2014/main" id="{00000000-0008-0000-0500-0000EB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70</xdr:row>
      <xdr:rowOff>0</xdr:rowOff>
    </xdr:from>
    <xdr:ext cx="180975" cy="266700"/>
    <xdr:sp macro="" textlink="">
      <xdr:nvSpPr>
        <xdr:cNvPr id="748" name="TextBox 1">
          <a:extLst>
            <a:ext uri="{FF2B5EF4-FFF2-40B4-BE49-F238E27FC236}">
              <a16:creationId xmlns:a16="http://schemas.microsoft.com/office/drawing/2014/main" id="{00000000-0008-0000-0500-0000EC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70</xdr:row>
      <xdr:rowOff>0</xdr:rowOff>
    </xdr:from>
    <xdr:ext cx="180975" cy="266700"/>
    <xdr:sp macro="" textlink="">
      <xdr:nvSpPr>
        <xdr:cNvPr id="749" name="TextBox 1">
          <a:extLst>
            <a:ext uri="{FF2B5EF4-FFF2-40B4-BE49-F238E27FC236}">
              <a16:creationId xmlns:a16="http://schemas.microsoft.com/office/drawing/2014/main" id="{00000000-0008-0000-0500-0000ED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70</xdr:row>
      <xdr:rowOff>0</xdr:rowOff>
    </xdr:from>
    <xdr:ext cx="180975" cy="266700"/>
    <xdr:sp macro="" textlink="">
      <xdr:nvSpPr>
        <xdr:cNvPr id="750" name="TextBox 1">
          <a:extLst>
            <a:ext uri="{FF2B5EF4-FFF2-40B4-BE49-F238E27FC236}">
              <a16:creationId xmlns:a16="http://schemas.microsoft.com/office/drawing/2014/main" id="{00000000-0008-0000-0500-0000EE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70</xdr:row>
      <xdr:rowOff>0</xdr:rowOff>
    </xdr:from>
    <xdr:ext cx="180975" cy="266700"/>
    <xdr:sp macro="" textlink="">
      <xdr:nvSpPr>
        <xdr:cNvPr id="751" name="TextBox 1">
          <a:extLst>
            <a:ext uri="{FF2B5EF4-FFF2-40B4-BE49-F238E27FC236}">
              <a16:creationId xmlns:a16="http://schemas.microsoft.com/office/drawing/2014/main" id="{00000000-0008-0000-0500-0000EF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70</xdr:row>
      <xdr:rowOff>0</xdr:rowOff>
    </xdr:from>
    <xdr:ext cx="180975" cy="266700"/>
    <xdr:sp macro="" textlink="">
      <xdr:nvSpPr>
        <xdr:cNvPr id="752" name="TextBox 1">
          <a:extLst>
            <a:ext uri="{FF2B5EF4-FFF2-40B4-BE49-F238E27FC236}">
              <a16:creationId xmlns:a16="http://schemas.microsoft.com/office/drawing/2014/main" id="{00000000-0008-0000-0500-0000F0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70</xdr:row>
      <xdr:rowOff>0</xdr:rowOff>
    </xdr:from>
    <xdr:ext cx="180975" cy="266700"/>
    <xdr:sp macro="" textlink="">
      <xdr:nvSpPr>
        <xdr:cNvPr id="753" name="TextBox 1">
          <a:extLst>
            <a:ext uri="{FF2B5EF4-FFF2-40B4-BE49-F238E27FC236}">
              <a16:creationId xmlns:a16="http://schemas.microsoft.com/office/drawing/2014/main" id="{00000000-0008-0000-0500-0000F1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70</xdr:row>
      <xdr:rowOff>0</xdr:rowOff>
    </xdr:from>
    <xdr:ext cx="180975" cy="266700"/>
    <xdr:sp macro="" textlink="">
      <xdr:nvSpPr>
        <xdr:cNvPr id="754" name="TextBox 1">
          <a:extLst>
            <a:ext uri="{FF2B5EF4-FFF2-40B4-BE49-F238E27FC236}">
              <a16:creationId xmlns:a16="http://schemas.microsoft.com/office/drawing/2014/main" id="{00000000-0008-0000-0500-0000F2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70</xdr:row>
      <xdr:rowOff>0</xdr:rowOff>
    </xdr:from>
    <xdr:ext cx="180975" cy="266700"/>
    <xdr:sp macro="" textlink="">
      <xdr:nvSpPr>
        <xdr:cNvPr id="755" name="TextBox 1">
          <a:extLst>
            <a:ext uri="{FF2B5EF4-FFF2-40B4-BE49-F238E27FC236}">
              <a16:creationId xmlns:a16="http://schemas.microsoft.com/office/drawing/2014/main" id="{00000000-0008-0000-0500-0000F3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70</xdr:row>
      <xdr:rowOff>0</xdr:rowOff>
    </xdr:from>
    <xdr:ext cx="180975" cy="266700"/>
    <xdr:sp macro="" textlink="">
      <xdr:nvSpPr>
        <xdr:cNvPr id="756" name="TextBox 1">
          <a:extLst>
            <a:ext uri="{FF2B5EF4-FFF2-40B4-BE49-F238E27FC236}">
              <a16:creationId xmlns:a16="http://schemas.microsoft.com/office/drawing/2014/main" id="{00000000-0008-0000-0500-0000F4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70</xdr:row>
      <xdr:rowOff>0</xdr:rowOff>
    </xdr:from>
    <xdr:ext cx="180975" cy="266700"/>
    <xdr:sp macro="" textlink="">
      <xdr:nvSpPr>
        <xdr:cNvPr id="757" name="TextBox 1">
          <a:extLst>
            <a:ext uri="{FF2B5EF4-FFF2-40B4-BE49-F238E27FC236}">
              <a16:creationId xmlns:a16="http://schemas.microsoft.com/office/drawing/2014/main" id="{00000000-0008-0000-0500-0000F5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70</xdr:row>
      <xdr:rowOff>0</xdr:rowOff>
    </xdr:from>
    <xdr:ext cx="180975" cy="266700"/>
    <xdr:sp macro="" textlink="">
      <xdr:nvSpPr>
        <xdr:cNvPr id="758" name="TextBox 1">
          <a:extLst>
            <a:ext uri="{FF2B5EF4-FFF2-40B4-BE49-F238E27FC236}">
              <a16:creationId xmlns:a16="http://schemas.microsoft.com/office/drawing/2014/main" id="{00000000-0008-0000-0500-0000F6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70</xdr:row>
      <xdr:rowOff>0</xdr:rowOff>
    </xdr:from>
    <xdr:ext cx="180975" cy="26670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500-0000F7020000}"/>
            </a:ext>
          </a:extLst>
        </xdr:cNvPr>
        <xdr:cNvSpPr txBox="1">
          <a:spLocks noChangeArrowheads="1"/>
        </xdr:cNvSpPr>
      </xdr:nvSpPr>
      <xdr:spPr bwMode="auto">
        <a:xfrm>
          <a:off x="9077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70</xdr:row>
      <xdr:rowOff>0</xdr:rowOff>
    </xdr:from>
    <xdr:ext cx="180975" cy="266700"/>
    <xdr:sp macro="" textlink="">
      <xdr:nvSpPr>
        <xdr:cNvPr id="760" name="TextBox 1">
          <a:extLst>
            <a:ext uri="{FF2B5EF4-FFF2-40B4-BE49-F238E27FC236}">
              <a16:creationId xmlns:a16="http://schemas.microsoft.com/office/drawing/2014/main" id="{00000000-0008-0000-0500-0000F8020000}"/>
            </a:ext>
          </a:extLst>
        </xdr:cNvPr>
        <xdr:cNvSpPr txBox="1">
          <a:spLocks noChangeArrowheads="1"/>
        </xdr:cNvSpPr>
      </xdr:nvSpPr>
      <xdr:spPr bwMode="auto">
        <a:xfrm>
          <a:off x="9077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70</xdr:row>
      <xdr:rowOff>0</xdr:rowOff>
    </xdr:from>
    <xdr:ext cx="180975" cy="266700"/>
    <xdr:sp macro="" textlink="">
      <xdr:nvSpPr>
        <xdr:cNvPr id="761" name="TextBox 1">
          <a:extLst>
            <a:ext uri="{FF2B5EF4-FFF2-40B4-BE49-F238E27FC236}">
              <a16:creationId xmlns:a16="http://schemas.microsoft.com/office/drawing/2014/main" id="{00000000-0008-0000-0500-0000F9020000}"/>
            </a:ext>
          </a:extLst>
        </xdr:cNvPr>
        <xdr:cNvSpPr txBox="1">
          <a:spLocks noChangeArrowheads="1"/>
        </xdr:cNvSpPr>
      </xdr:nvSpPr>
      <xdr:spPr bwMode="auto">
        <a:xfrm>
          <a:off x="9077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70</xdr:row>
      <xdr:rowOff>0</xdr:rowOff>
    </xdr:from>
    <xdr:ext cx="180975" cy="266700"/>
    <xdr:sp macro="" textlink="">
      <xdr:nvSpPr>
        <xdr:cNvPr id="762" name="TextBox 1">
          <a:extLst>
            <a:ext uri="{FF2B5EF4-FFF2-40B4-BE49-F238E27FC236}">
              <a16:creationId xmlns:a16="http://schemas.microsoft.com/office/drawing/2014/main" id="{00000000-0008-0000-0500-0000FA020000}"/>
            </a:ext>
          </a:extLst>
        </xdr:cNvPr>
        <xdr:cNvSpPr txBox="1">
          <a:spLocks noChangeArrowheads="1"/>
        </xdr:cNvSpPr>
      </xdr:nvSpPr>
      <xdr:spPr bwMode="auto">
        <a:xfrm>
          <a:off x="9077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70</xdr:row>
      <xdr:rowOff>0</xdr:rowOff>
    </xdr:from>
    <xdr:ext cx="180975" cy="266700"/>
    <xdr:sp macro="" textlink="">
      <xdr:nvSpPr>
        <xdr:cNvPr id="763" name="TextBox 1">
          <a:extLst>
            <a:ext uri="{FF2B5EF4-FFF2-40B4-BE49-F238E27FC236}">
              <a16:creationId xmlns:a16="http://schemas.microsoft.com/office/drawing/2014/main" id="{00000000-0008-0000-0500-0000FB020000}"/>
            </a:ext>
          </a:extLst>
        </xdr:cNvPr>
        <xdr:cNvSpPr txBox="1">
          <a:spLocks noChangeArrowheads="1"/>
        </xdr:cNvSpPr>
      </xdr:nvSpPr>
      <xdr:spPr bwMode="auto">
        <a:xfrm>
          <a:off x="9077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70</xdr:row>
      <xdr:rowOff>0</xdr:rowOff>
    </xdr:from>
    <xdr:ext cx="180975" cy="266700"/>
    <xdr:sp macro="" textlink="">
      <xdr:nvSpPr>
        <xdr:cNvPr id="764" name="TextBox 1">
          <a:extLst>
            <a:ext uri="{FF2B5EF4-FFF2-40B4-BE49-F238E27FC236}">
              <a16:creationId xmlns:a16="http://schemas.microsoft.com/office/drawing/2014/main" id="{00000000-0008-0000-0500-0000FC020000}"/>
            </a:ext>
          </a:extLst>
        </xdr:cNvPr>
        <xdr:cNvSpPr txBox="1">
          <a:spLocks noChangeArrowheads="1"/>
        </xdr:cNvSpPr>
      </xdr:nvSpPr>
      <xdr:spPr bwMode="auto">
        <a:xfrm>
          <a:off x="9077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70</xdr:row>
      <xdr:rowOff>0</xdr:rowOff>
    </xdr:from>
    <xdr:ext cx="180975" cy="266700"/>
    <xdr:sp macro="" textlink="">
      <xdr:nvSpPr>
        <xdr:cNvPr id="765" name="TextBox 1">
          <a:extLst>
            <a:ext uri="{FF2B5EF4-FFF2-40B4-BE49-F238E27FC236}">
              <a16:creationId xmlns:a16="http://schemas.microsoft.com/office/drawing/2014/main" id="{00000000-0008-0000-0500-0000FD02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70</xdr:row>
      <xdr:rowOff>0</xdr:rowOff>
    </xdr:from>
    <xdr:ext cx="180975" cy="266700"/>
    <xdr:sp macro="" textlink="">
      <xdr:nvSpPr>
        <xdr:cNvPr id="766" name="TextBox 1">
          <a:extLst>
            <a:ext uri="{FF2B5EF4-FFF2-40B4-BE49-F238E27FC236}">
              <a16:creationId xmlns:a16="http://schemas.microsoft.com/office/drawing/2014/main" id="{00000000-0008-0000-0500-0000FE02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70</xdr:row>
      <xdr:rowOff>0</xdr:rowOff>
    </xdr:from>
    <xdr:ext cx="180975" cy="266700"/>
    <xdr:sp macro="" textlink="">
      <xdr:nvSpPr>
        <xdr:cNvPr id="767" name="TextBox 1">
          <a:extLst>
            <a:ext uri="{FF2B5EF4-FFF2-40B4-BE49-F238E27FC236}">
              <a16:creationId xmlns:a16="http://schemas.microsoft.com/office/drawing/2014/main" id="{00000000-0008-0000-0500-0000FF02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70</xdr:row>
      <xdr:rowOff>0</xdr:rowOff>
    </xdr:from>
    <xdr:ext cx="180975" cy="266700"/>
    <xdr:sp macro="" textlink="">
      <xdr:nvSpPr>
        <xdr:cNvPr id="768" name="TextBox 1">
          <a:extLst>
            <a:ext uri="{FF2B5EF4-FFF2-40B4-BE49-F238E27FC236}">
              <a16:creationId xmlns:a16="http://schemas.microsoft.com/office/drawing/2014/main" id="{00000000-0008-0000-0500-00000003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70</xdr:row>
      <xdr:rowOff>0</xdr:rowOff>
    </xdr:from>
    <xdr:ext cx="180975" cy="266700"/>
    <xdr:sp macro="" textlink="">
      <xdr:nvSpPr>
        <xdr:cNvPr id="769" name="TextBox 1">
          <a:extLst>
            <a:ext uri="{FF2B5EF4-FFF2-40B4-BE49-F238E27FC236}">
              <a16:creationId xmlns:a16="http://schemas.microsoft.com/office/drawing/2014/main" id="{00000000-0008-0000-0500-00000103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70</xdr:row>
      <xdr:rowOff>0</xdr:rowOff>
    </xdr:from>
    <xdr:ext cx="180975" cy="266700"/>
    <xdr:sp macro="" textlink="">
      <xdr:nvSpPr>
        <xdr:cNvPr id="770" name="TextBox 1">
          <a:extLst>
            <a:ext uri="{FF2B5EF4-FFF2-40B4-BE49-F238E27FC236}">
              <a16:creationId xmlns:a16="http://schemas.microsoft.com/office/drawing/2014/main" id="{00000000-0008-0000-0500-00000203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70</xdr:row>
      <xdr:rowOff>0</xdr:rowOff>
    </xdr:from>
    <xdr:ext cx="180975" cy="266700"/>
    <xdr:sp macro="" textlink="">
      <xdr:nvSpPr>
        <xdr:cNvPr id="771" name="TextBox 1">
          <a:extLst>
            <a:ext uri="{FF2B5EF4-FFF2-40B4-BE49-F238E27FC236}">
              <a16:creationId xmlns:a16="http://schemas.microsoft.com/office/drawing/2014/main" id="{00000000-0008-0000-0500-00000303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70</xdr:row>
      <xdr:rowOff>0</xdr:rowOff>
    </xdr:from>
    <xdr:ext cx="180975" cy="266700"/>
    <xdr:sp macro="" textlink="">
      <xdr:nvSpPr>
        <xdr:cNvPr id="772" name="TextBox 1">
          <a:extLst>
            <a:ext uri="{FF2B5EF4-FFF2-40B4-BE49-F238E27FC236}">
              <a16:creationId xmlns:a16="http://schemas.microsoft.com/office/drawing/2014/main" id="{00000000-0008-0000-0500-00000403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70</xdr:row>
      <xdr:rowOff>0</xdr:rowOff>
    </xdr:from>
    <xdr:ext cx="180975" cy="266700"/>
    <xdr:sp macro="" textlink="">
      <xdr:nvSpPr>
        <xdr:cNvPr id="773" name="TextBox 1">
          <a:extLst>
            <a:ext uri="{FF2B5EF4-FFF2-40B4-BE49-F238E27FC236}">
              <a16:creationId xmlns:a16="http://schemas.microsoft.com/office/drawing/2014/main" id="{00000000-0008-0000-0500-00000503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70</xdr:row>
      <xdr:rowOff>0</xdr:rowOff>
    </xdr:from>
    <xdr:ext cx="180975" cy="266700"/>
    <xdr:sp macro="" textlink="">
      <xdr:nvSpPr>
        <xdr:cNvPr id="774" name="TextBox 1">
          <a:extLst>
            <a:ext uri="{FF2B5EF4-FFF2-40B4-BE49-F238E27FC236}">
              <a16:creationId xmlns:a16="http://schemas.microsoft.com/office/drawing/2014/main" id="{00000000-0008-0000-0500-00000603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70</xdr:row>
      <xdr:rowOff>0</xdr:rowOff>
    </xdr:from>
    <xdr:ext cx="180975" cy="266700"/>
    <xdr:sp macro="" textlink="">
      <xdr:nvSpPr>
        <xdr:cNvPr id="775" name="TextBox 1">
          <a:extLst>
            <a:ext uri="{FF2B5EF4-FFF2-40B4-BE49-F238E27FC236}">
              <a16:creationId xmlns:a16="http://schemas.microsoft.com/office/drawing/2014/main" id="{00000000-0008-0000-0500-00000703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70</xdr:row>
      <xdr:rowOff>0</xdr:rowOff>
    </xdr:from>
    <xdr:ext cx="180975" cy="266700"/>
    <xdr:sp macro="" textlink="">
      <xdr:nvSpPr>
        <xdr:cNvPr id="776" name="TextBox 1">
          <a:extLst>
            <a:ext uri="{FF2B5EF4-FFF2-40B4-BE49-F238E27FC236}">
              <a16:creationId xmlns:a16="http://schemas.microsoft.com/office/drawing/2014/main" id="{00000000-0008-0000-0500-00000803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70</xdr:row>
      <xdr:rowOff>0</xdr:rowOff>
    </xdr:from>
    <xdr:ext cx="180975" cy="266700"/>
    <xdr:sp macro="" textlink="">
      <xdr:nvSpPr>
        <xdr:cNvPr id="777" name="TextBox 1">
          <a:extLst>
            <a:ext uri="{FF2B5EF4-FFF2-40B4-BE49-F238E27FC236}">
              <a16:creationId xmlns:a16="http://schemas.microsoft.com/office/drawing/2014/main" id="{00000000-0008-0000-0500-00000903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70</xdr:row>
      <xdr:rowOff>0</xdr:rowOff>
    </xdr:from>
    <xdr:ext cx="180975" cy="266700"/>
    <xdr:sp macro="" textlink="">
      <xdr:nvSpPr>
        <xdr:cNvPr id="778" name="TextBox 1">
          <a:extLst>
            <a:ext uri="{FF2B5EF4-FFF2-40B4-BE49-F238E27FC236}">
              <a16:creationId xmlns:a16="http://schemas.microsoft.com/office/drawing/2014/main" id="{00000000-0008-0000-0500-00000A03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70</xdr:row>
      <xdr:rowOff>0</xdr:rowOff>
    </xdr:from>
    <xdr:ext cx="180975" cy="266700"/>
    <xdr:sp macro="" textlink="">
      <xdr:nvSpPr>
        <xdr:cNvPr id="779" name="TextBox 1">
          <a:extLst>
            <a:ext uri="{FF2B5EF4-FFF2-40B4-BE49-F238E27FC236}">
              <a16:creationId xmlns:a16="http://schemas.microsoft.com/office/drawing/2014/main" id="{00000000-0008-0000-0500-00000B03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70</xdr:row>
      <xdr:rowOff>0</xdr:rowOff>
    </xdr:from>
    <xdr:ext cx="180975" cy="266700"/>
    <xdr:sp macro="" textlink="">
      <xdr:nvSpPr>
        <xdr:cNvPr id="780" name="TextBox 1">
          <a:extLst>
            <a:ext uri="{FF2B5EF4-FFF2-40B4-BE49-F238E27FC236}">
              <a16:creationId xmlns:a16="http://schemas.microsoft.com/office/drawing/2014/main" id="{00000000-0008-0000-0500-00000C03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70</xdr:row>
      <xdr:rowOff>0</xdr:rowOff>
    </xdr:from>
    <xdr:ext cx="180975" cy="266700"/>
    <xdr:sp macro="" textlink="">
      <xdr:nvSpPr>
        <xdr:cNvPr id="781" name="TextBox 1">
          <a:extLst>
            <a:ext uri="{FF2B5EF4-FFF2-40B4-BE49-F238E27FC236}">
              <a16:creationId xmlns:a16="http://schemas.microsoft.com/office/drawing/2014/main" id="{00000000-0008-0000-0500-00000D03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70</xdr:row>
      <xdr:rowOff>0</xdr:rowOff>
    </xdr:from>
    <xdr:ext cx="180975" cy="266700"/>
    <xdr:sp macro="" textlink="">
      <xdr:nvSpPr>
        <xdr:cNvPr id="782" name="TextBox 1">
          <a:extLst>
            <a:ext uri="{FF2B5EF4-FFF2-40B4-BE49-F238E27FC236}">
              <a16:creationId xmlns:a16="http://schemas.microsoft.com/office/drawing/2014/main" id="{00000000-0008-0000-0500-00000E03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70</xdr:row>
      <xdr:rowOff>0</xdr:rowOff>
    </xdr:from>
    <xdr:ext cx="180975" cy="266700"/>
    <xdr:sp macro="" textlink="">
      <xdr:nvSpPr>
        <xdr:cNvPr id="783" name="TextBox 1">
          <a:extLst>
            <a:ext uri="{FF2B5EF4-FFF2-40B4-BE49-F238E27FC236}">
              <a16:creationId xmlns:a16="http://schemas.microsoft.com/office/drawing/2014/main" id="{00000000-0008-0000-0500-00000F03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70</xdr:row>
      <xdr:rowOff>0</xdr:rowOff>
    </xdr:from>
    <xdr:ext cx="180975" cy="266700"/>
    <xdr:sp macro="" textlink="">
      <xdr:nvSpPr>
        <xdr:cNvPr id="784" name="TextBox 1">
          <a:extLst>
            <a:ext uri="{FF2B5EF4-FFF2-40B4-BE49-F238E27FC236}">
              <a16:creationId xmlns:a16="http://schemas.microsoft.com/office/drawing/2014/main" id="{00000000-0008-0000-0500-00001003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70</xdr:row>
      <xdr:rowOff>0</xdr:rowOff>
    </xdr:from>
    <xdr:ext cx="180975" cy="266700"/>
    <xdr:sp macro="" textlink="">
      <xdr:nvSpPr>
        <xdr:cNvPr id="785" name="TextBox 1">
          <a:extLst>
            <a:ext uri="{FF2B5EF4-FFF2-40B4-BE49-F238E27FC236}">
              <a16:creationId xmlns:a16="http://schemas.microsoft.com/office/drawing/2014/main" id="{00000000-0008-0000-0500-00001103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70</xdr:row>
      <xdr:rowOff>0</xdr:rowOff>
    </xdr:from>
    <xdr:ext cx="180975" cy="266700"/>
    <xdr:sp macro="" textlink="">
      <xdr:nvSpPr>
        <xdr:cNvPr id="786" name="TextBox 1">
          <a:extLst>
            <a:ext uri="{FF2B5EF4-FFF2-40B4-BE49-F238E27FC236}">
              <a16:creationId xmlns:a16="http://schemas.microsoft.com/office/drawing/2014/main" id="{00000000-0008-0000-0500-00001203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70</xdr:row>
      <xdr:rowOff>0</xdr:rowOff>
    </xdr:from>
    <xdr:ext cx="180975" cy="266700"/>
    <xdr:sp macro="" textlink="">
      <xdr:nvSpPr>
        <xdr:cNvPr id="787" name="TextBox 1">
          <a:extLst>
            <a:ext uri="{FF2B5EF4-FFF2-40B4-BE49-F238E27FC236}">
              <a16:creationId xmlns:a16="http://schemas.microsoft.com/office/drawing/2014/main" id="{00000000-0008-0000-0500-00001303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70</xdr:row>
      <xdr:rowOff>0</xdr:rowOff>
    </xdr:from>
    <xdr:ext cx="180975" cy="266700"/>
    <xdr:sp macro="" textlink="">
      <xdr:nvSpPr>
        <xdr:cNvPr id="788" name="TextBox 1">
          <a:extLst>
            <a:ext uri="{FF2B5EF4-FFF2-40B4-BE49-F238E27FC236}">
              <a16:creationId xmlns:a16="http://schemas.microsoft.com/office/drawing/2014/main" id="{00000000-0008-0000-0500-00001403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682E21B9-82C9-490C-82AB-35389B684370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790" name="TextBox 1">
          <a:extLst>
            <a:ext uri="{FF2B5EF4-FFF2-40B4-BE49-F238E27FC236}">
              <a16:creationId xmlns:a16="http://schemas.microsoft.com/office/drawing/2014/main" id="{A513CADB-4016-48FC-89FB-E122A972E6AF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791" name="TextBox 1">
          <a:extLst>
            <a:ext uri="{FF2B5EF4-FFF2-40B4-BE49-F238E27FC236}">
              <a16:creationId xmlns:a16="http://schemas.microsoft.com/office/drawing/2014/main" id="{4A6D4C08-0BFC-43DF-853C-D63BDBC7DB26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792" name="TextBox 1">
          <a:extLst>
            <a:ext uri="{FF2B5EF4-FFF2-40B4-BE49-F238E27FC236}">
              <a16:creationId xmlns:a16="http://schemas.microsoft.com/office/drawing/2014/main" id="{5AF206B0-4984-4C3F-B210-D6AEFCEEDAF4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793" name="TextBox 1">
          <a:extLst>
            <a:ext uri="{FF2B5EF4-FFF2-40B4-BE49-F238E27FC236}">
              <a16:creationId xmlns:a16="http://schemas.microsoft.com/office/drawing/2014/main" id="{5D1DBD87-FD0B-4205-BE8F-0366B2B32264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794" name="TextBox 1">
          <a:extLst>
            <a:ext uri="{FF2B5EF4-FFF2-40B4-BE49-F238E27FC236}">
              <a16:creationId xmlns:a16="http://schemas.microsoft.com/office/drawing/2014/main" id="{8EE311DF-F4AF-4C5C-A2FC-06B3BFAF41F7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795" name="TextBox 1">
          <a:extLst>
            <a:ext uri="{FF2B5EF4-FFF2-40B4-BE49-F238E27FC236}">
              <a16:creationId xmlns:a16="http://schemas.microsoft.com/office/drawing/2014/main" id="{991410C8-E0F9-4B3D-A076-7164926F976B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796" name="TextBox 1">
          <a:extLst>
            <a:ext uri="{FF2B5EF4-FFF2-40B4-BE49-F238E27FC236}">
              <a16:creationId xmlns:a16="http://schemas.microsoft.com/office/drawing/2014/main" id="{CD3D6591-6009-45C8-BE5F-63C8FF391744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797" name="TextBox 1">
          <a:extLst>
            <a:ext uri="{FF2B5EF4-FFF2-40B4-BE49-F238E27FC236}">
              <a16:creationId xmlns:a16="http://schemas.microsoft.com/office/drawing/2014/main" id="{41A06EBC-6493-4601-B74C-FA8DFF82ADD1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798" name="TextBox 1">
          <a:extLst>
            <a:ext uri="{FF2B5EF4-FFF2-40B4-BE49-F238E27FC236}">
              <a16:creationId xmlns:a16="http://schemas.microsoft.com/office/drawing/2014/main" id="{8800EC3C-881F-4D21-B2CE-EF179CDB5E6D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799" name="TextBox 1">
          <a:extLst>
            <a:ext uri="{FF2B5EF4-FFF2-40B4-BE49-F238E27FC236}">
              <a16:creationId xmlns:a16="http://schemas.microsoft.com/office/drawing/2014/main" id="{DE2EF783-2269-458E-864F-22EE8DAF2810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800" name="TextBox 1">
          <a:extLst>
            <a:ext uri="{FF2B5EF4-FFF2-40B4-BE49-F238E27FC236}">
              <a16:creationId xmlns:a16="http://schemas.microsoft.com/office/drawing/2014/main" id="{C2179A8B-F220-46EB-BB5B-6E16E1C01BE7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801" name="TextBox 1">
          <a:extLst>
            <a:ext uri="{FF2B5EF4-FFF2-40B4-BE49-F238E27FC236}">
              <a16:creationId xmlns:a16="http://schemas.microsoft.com/office/drawing/2014/main" id="{77C71112-5880-4B3A-AE85-ABA9E133D033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802" name="TextBox 1">
          <a:extLst>
            <a:ext uri="{FF2B5EF4-FFF2-40B4-BE49-F238E27FC236}">
              <a16:creationId xmlns:a16="http://schemas.microsoft.com/office/drawing/2014/main" id="{EAA9CFC9-AD9E-40DA-A93D-2B00DAB1062B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803" name="TextBox 1">
          <a:extLst>
            <a:ext uri="{FF2B5EF4-FFF2-40B4-BE49-F238E27FC236}">
              <a16:creationId xmlns:a16="http://schemas.microsoft.com/office/drawing/2014/main" id="{8A6F82CF-7C3C-4A9A-9742-5800EAF68893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804" name="TextBox 1">
          <a:extLst>
            <a:ext uri="{FF2B5EF4-FFF2-40B4-BE49-F238E27FC236}">
              <a16:creationId xmlns:a16="http://schemas.microsoft.com/office/drawing/2014/main" id="{937D236E-BDD8-463A-B562-7689C125A54F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805" name="TextBox 1">
          <a:extLst>
            <a:ext uri="{FF2B5EF4-FFF2-40B4-BE49-F238E27FC236}">
              <a16:creationId xmlns:a16="http://schemas.microsoft.com/office/drawing/2014/main" id="{4DAAEF14-E144-4ED1-9C17-15190293E847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806" name="TextBox 1">
          <a:extLst>
            <a:ext uri="{FF2B5EF4-FFF2-40B4-BE49-F238E27FC236}">
              <a16:creationId xmlns:a16="http://schemas.microsoft.com/office/drawing/2014/main" id="{B88227A7-1BF3-4F59-8D39-AB752B1C3D0A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807" name="TextBox 1">
          <a:extLst>
            <a:ext uri="{FF2B5EF4-FFF2-40B4-BE49-F238E27FC236}">
              <a16:creationId xmlns:a16="http://schemas.microsoft.com/office/drawing/2014/main" id="{4B2B509D-8EE0-44CD-ACD2-B06D4FFA9D97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808" name="TextBox 1">
          <a:extLst>
            <a:ext uri="{FF2B5EF4-FFF2-40B4-BE49-F238E27FC236}">
              <a16:creationId xmlns:a16="http://schemas.microsoft.com/office/drawing/2014/main" id="{972AD871-0783-4789-8017-8F89E752ED60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809" name="TextBox 1">
          <a:extLst>
            <a:ext uri="{FF2B5EF4-FFF2-40B4-BE49-F238E27FC236}">
              <a16:creationId xmlns:a16="http://schemas.microsoft.com/office/drawing/2014/main" id="{9E8623DB-54CE-4902-B8D9-242C97B1E87D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810" name="TextBox 1">
          <a:extLst>
            <a:ext uri="{FF2B5EF4-FFF2-40B4-BE49-F238E27FC236}">
              <a16:creationId xmlns:a16="http://schemas.microsoft.com/office/drawing/2014/main" id="{E2CEB3B8-7812-4069-A5A1-2A3B9420104D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811" name="TextBox 1">
          <a:extLst>
            <a:ext uri="{FF2B5EF4-FFF2-40B4-BE49-F238E27FC236}">
              <a16:creationId xmlns:a16="http://schemas.microsoft.com/office/drawing/2014/main" id="{F03C1AFE-578A-4FDB-BCFE-D272A069F438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812" name="TextBox 1">
          <a:extLst>
            <a:ext uri="{FF2B5EF4-FFF2-40B4-BE49-F238E27FC236}">
              <a16:creationId xmlns:a16="http://schemas.microsoft.com/office/drawing/2014/main" id="{6024C1A7-72F5-4188-A747-2451581D77CB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813" name="TextBox 1">
          <a:extLst>
            <a:ext uri="{FF2B5EF4-FFF2-40B4-BE49-F238E27FC236}">
              <a16:creationId xmlns:a16="http://schemas.microsoft.com/office/drawing/2014/main" id="{BFABEF01-AC6B-4C90-ACF1-A74E0452448E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814" name="TextBox 1">
          <a:extLst>
            <a:ext uri="{FF2B5EF4-FFF2-40B4-BE49-F238E27FC236}">
              <a16:creationId xmlns:a16="http://schemas.microsoft.com/office/drawing/2014/main" id="{63446CF9-51FE-4A0D-9ED8-93665ACD007C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815" name="TextBox 1">
          <a:extLst>
            <a:ext uri="{FF2B5EF4-FFF2-40B4-BE49-F238E27FC236}">
              <a16:creationId xmlns:a16="http://schemas.microsoft.com/office/drawing/2014/main" id="{50C16AAC-D6D6-48CE-83E7-172C1EACF068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816" name="TextBox 1">
          <a:extLst>
            <a:ext uri="{FF2B5EF4-FFF2-40B4-BE49-F238E27FC236}">
              <a16:creationId xmlns:a16="http://schemas.microsoft.com/office/drawing/2014/main" id="{14EDD9DC-7D84-4629-9797-E445120AAC59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817" name="TextBox 1">
          <a:extLst>
            <a:ext uri="{FF2B5EF4-FFF2-40B4-BE49-F238E27FC236}">
              <a16:creationId xmlns:a16="http://schemas.microsoft.com/office/drawing/2014/main" id="{4568D3C2-9AF6-4546-B6C5-B66BCC5B1E5A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</xdr:row>
      <xdr:rowOff>0</xdr:rowOff>
    </xdr:from>
    <xdr:ext cx="180975" cy="266700"/>
    <xdr:sp macro="" textlink="">
      <xdr:nvSpPr>
        <xdr:cNvPr id="818" name="TextBox 1">
          <a:extLst>
            <a:ext uri="{FF2B5EF4-FFF2-40B4-BE49-F238E27FC236}">
              <a16:creationId xmlns:a16="http://schemas.microsoft.com/office/drawing/2014/main" id="{0E379839-3AA7-4962-8EA0-600785D03B93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123825</xdr:colOff>
      <xdr:row>60</xdr:row>
      <xdr:rowOff>0</xdr:rowOff>
    </xdr:from>
    <xdr:ext cx="180975" cy="343694"/>
    <xdr:sp macro="" textlink="">
      <xdr:nvSpPr>
        <xdr:cNvPr id="819" name="TextBox 1">
          <a:extLst>
            <a:ext uri="{FF2B5EF4-FFF2-40B4-BE49-F238E27FC236}">
              <a16:creationId xmlns:a16="http://schemas.microsoft.com/office/drawing/2014/main" id="{4FD4BCDD-DA3A-4AA7-823B-D7D0F08FE36C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123825</xdr:colOff>
      <xdr:row>60</xdr:row>
      <xdr:rowOff>0</xdr:rowOff>
    </xdr:from>
    <xdr:ext cx="180975" cy="266700"/>
    <xdr:sp macro="" textlink="">
      <xdr:nvSpPr>
        <xdr:cNvPr id="820" name="TextBox 1">
          <a:extLst>
            <a:ext uri="{FF2B5EF4-FFF2-40B4-BE49-F238E27FC236}">
              <a16:creationId xmlns:a16="http://schemas.microsoft.com/office/drawing/2014/main" id="{C193DFBD-4BF5-4A4F-8D75-F98584CF2D16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123825</xdr:colOff>
      <xdr:row>60</xdr:row>
      <xdr:rowOff>0</xdr:rowOff>
    </xdr:from>
    <xdr:ext cx="180975" cy="26670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663BAF7B-D4EE-4A71-8B22-3235D809FA89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123825</xdr:colOff>
      <xdr:row>60</xdr:row>
      <xdr:rowOff>0</xdr:rowOff>
    </xdr:from>
    <xdr:ext cx="180975" cy="266700"/>
    <xdr:sp macro="" textlink="">
      <xdr:nvSpPr>
        <xdr:cNvPr id="822" name="TextBox 1">
          <a:extLst>
            <a:ext uri="{FF2B5EF4-FFF2-40B4-BE49-F238E27FC236}">
              <a16:creationId xmlns:a16="http://schemas.microsoft.com/office/drawing/2014/main" id="{BA788E79-B9D4-4AA9-A617-59E2750C828C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123825</xdr:colOff>
      <xdr:row>60</xdr:row>
      <xdr:rowOff>0</xdr:rowOff>
    </xdr:from>
    <xdr:ext cx="180975" cy="266700"/>
    <xdr:sp macro="" textlink="">
      <xdr:nvSpPr>
        <xdr:cNvPr id="823" name="TextBox 1">
          <a:extLst>
            <a:ext uri="{FF2B5EF4-FFF2-40B4-BE49-F238E27FC236}">
              <a16:creationId xmlns:a16="http://schemas.microsoft.com/office/drawing/2014/main" id="{9ED288DA-CD74-4765-9904-E87159726666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123825</xdr:colOff>
      <xdr:row>60</xdr:row>
      <xdr:rowOff>0</xdr:rowOff>
    </xdr:from>
    <xdr:ext cx="180975" cy="266700"/>
    <xdr:sp macro="" textlink="">
      <xdr:nvSpPr>
        <xdr:cNvPr id="824" name="TextBox 1">
          <a:extLst>
            <a:ext uri="{FF2B5EF4-FFF2-40B4-BE49-F238E27FC236}">
              <a16:creationId xmlns:a16="http://schemas.microsoft.com/office/drawing/2014/main" id="{CE1C71B7-B835-424F-B3EB-58B5FC47D15E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123825</xdr:colOff>
      <xdr:row>60</xdr:row>
      <xdr:rowOff>0</xdr:rowOff>
    </xdr:from>
    <xdr:ext cx="180975" cy="266700"/>
    <xdr:sp macro="" textlink="">
      <xdr:nvSpPr>
        <xdr:cNvPr id="825" name="TextBox 1">
          <a:extLst>
            <a:ext uri="{FF2B5EF4-FFF2-40B4-BE49-F238E27FC236}">
              <a16:creationId xmlns:a16="http://schemas.microsoft.com/office/drawing/2014/main" id="{B63FCE0D-A203-4143-82DA-B232F545ABEC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123825</xdr:colOff>
      <xdr:row>60</xdr:row>
      <xdr:rowOff>0</xdr:rowOff>
    </xdr:from>
    <xdr:ext cx="180975" cy="266700"/>
    <xdr:sp macro="" textlink="">
      <xdr:nvSpPr>
        <xdr:cNvPr id="826" name="TextBox 1">
          <a:extLst>
            <a:ext uri="{FF2B5EF4-FFF2-40B4-BE49-F238E27FC236}">
              <a16:creationId xmlns:a16="http://schemas.microsoft.com/office/drawing/2014/main" id="{70CA0663-5999-466F-AAAD-FC652044AED7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60</xdr:row>
      <xdr:rowOff>0</xdr:rowOff>
    </xdr:from>
    <xdr:ext cx="180975" cy="266700"/>
    <xdr:sp macro="" textlink="">
      <xdr:nvSpPr>
        <xdr:cNvPr id="827" name="TextBox 1">
          <a:extLst>
            <a:ext uri="{FF2B5EF4-FFF2-40B4-BE49-F238E27FC236}">
              <a16:creationId xmlns:a16="http://schemas.microsoft.com/office/drawing/2014/main" id="{62E54303-F137-4CD0-B894-380D1D8D51A2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60</xdr:row>
      <xdr:rowOff>0</xdr:rowOff>
    </xdr:from>
    <xdr:ext cx="180975" cy="266700"/>
    <xdr:sp macro="" textlink="">
      <xdr:nvSpPr>
        <xdr:cNvPr id="828" name="TextBox 1">
          <a:extLst>
            <a:ext uri="{FF2B5EF4-FFF2-40B4-BE49-F238E27FC236}">
              <a16:creationId xmlns:a16="http://schemas.microsoft.com/office/drawing/2014/main" id="{4E3DDA7B-C0A4-4C26-8F18-67F3A32A0531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60</xdr:row>
      <xdr:rowOff>0</xdr:rowOff>
    </xdr:from>
    <xdr:ext cx="180975" cy="266700"/>
    <xdr:sp macro="" textlink="">
      <xdr:nvSpPr>
        <xdr:cNvPr id="829" name="TextBox 1">
          <a:extLst>
            <a:ext uri="{FF2B5EF4-FFF2-40B4-BE49-F238E27FC236}">
              <a16:creationId xmlns:a16="http://schemas.microsoft.com/office/drawing/2014/main" id="{CF13CBB4-16A2-420E-94B8-0A3E6AF08F4A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60</xdr:row>
      <xdr:rowOff>0</xdr:rowOff>
    </xdr:from>
    <xdr:ext cx="180975" cy="266700"/>
    <xdr:sp macro="" textlink="">
      <xdr:nvSpPr>
        <xdr:cNvPr id="830" name="TextBox 1">
          <a:extLst>
            <a:ext uri="{FF2B5EF4-FFF2-40B4-BE49-F238E27FC236}">
              <a16:creationId xmlns:a16="http://schemas.microsoft.com/office/drawing/2014/main" id="{DB2BB8DC-31E4-4B93-8219-818AF69BCABE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60</xdr:row>
      <xdr:rowOff>0</xdr:rowOff>
    </xdr:from>
    <xdr:ext cx="180975" cy="266700"/>
    <xdr:sp macro="" textlink="">
      <xdr:nvSpPr>
        <xdr:cNvPr id="831" name="TextBox 1">
          <a:extLst>
            <a:ext uri="{FF2B5EF4-FFF2-40B4-BE49-F238E27FC236}">
              <a16:creationId xmlns:a16="http://schemas.microsoft.com/office/drawing/2014/main" id="{4AFC41DC-C991-4B37-A35F-EF3E426BA054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60</xdr:row>
      <xdr:rowOff>0</xdr:rowOff>
    </xdr:from>
    <xdr:ext cx="180975" cy="266700"/>
    <xdr:sp macro="" textlink="">
      <xdr:nvSpPr>
        <xdr:cNvPr id="832" name="TextBox 1">
          <a:extLst>
            <a:ext uri="{FF2B5EF4-FFF2-40B4-BE49-F238E27FC236}">
              <a16:creationId xmlns:a16="http://schemas.microsoft.com/office/drawing/2014/main" id="{8C0E7723-BEA8-4939-9A7F-C790D7529C4E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60</xdr:row>
      <xdr:rowOff>0</xdr:rowOff>
    </xdr:from>
    <xdr:ext cx="180975" cy="266700"/>
    <xdr:sp macro="" textlink="">
      <xdr:nvSpPr>
        <xdr:cNvPr id="833" name="TextBox 1">
          <a:extLst>
            <a:ext uri="{FF2B5EF4-FFF2-40B4-BE49-F238E27FC236}">
              <a16:creationId xmlns:a16="http://schemas.microsoft.com/office/drawing/2014/main" id="{9ACB8D09-9C71-4464-8967-E0DB9D2DEBF6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60</xdr:row>
      <xdr:rowOff>0</xdr:rowOff>
    </xdr:from>
    <xdr:ext cx="180975" cy="266700"/>
    <xdr:sp macro="" textlink="">
      <xdr:nvSpPr>
        <xdr:cNvPr id="834" name="TextBox 1">
          <a:extLst>
            <a:ext uri="{FF2B5EF4-FFF2-40B4-BE49-F238E27FC236}">
              <a16:creationId xmlns:a16="http://schemas.microsoft.com/office/drawing/2014/main" id="{7AA6664D-0FFD-461B-811E-7CE64C38AF54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60</xdr:row>
      <xdr:rowOff>0</xdr:rowOff>
    </xdr:from>
    <xdr:ext cx="180975" cy="266700"/>
    <xdr:sp macro="" textlink="">
      <xdr:nvSpPr>
        <xdr:cNvPr id="835" name="TextBox 1">
          <a:extLst>
            <a:ext uri="{FF2B5EF4-FFF2-40B4-BE49-F238E27FC236}">
              <a16:creationId xmlns:a16="http://schemas.microsoft.com/office/drawing/2014/main" id="{BF190EED-CFEE-433D-815C-ED14EF7028D2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60</xdr:row>
      <xdr:rowOff>0</xdr:rowOff>
    </xdr:from>
    <xdr:ext cx="180975" cy="266700"/>
    <xdr:sp macro="" textlink="">
      <xdr:nvSpPr>
        <xdr:cNvPr id="836" name="TextBox 1">
          <a:extLst>
            <a:ext uri="{FF2B5EF4-FFF2-40B4-BE49-F238E27FC236}">
              <a16:creationId xmlns:a16="http://schemas.microsoft.com/office/drawing/2014/main" id="{C7FCD9B6-68BA-432D-A9FB-0778E1A4D78E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60</xdr:row>
      <xdr:rowOff>0</xdr:rowOff>
    </xdr:from>
    <xdr:ext cx="180975" cy="266700"/>
    <xdr:sp macro="" textlink="">
      <xdr:nvSpPr>
        <xdr:cNvPr id="837" name="TextBox 1">
          <a:extLst>
            <a:ext uri="{FF2B5EF4-FFF2-40B4-BE49-F238E27FC236}">
              <a16:creationId xmlns:a16="http://schemas.microsoft.com/office/drawing/2014/main" id="{E47734EC-8281-4A28-A8C9-3F8909E0E7D1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60</xdr:row>
      <xdr:rowOff>0</xdr:rowOff>
    </xdr:from>
    <xdr:ext cx="180975" cy="266700"/>
    <xdr:sp macro="" textlink="">
      <xdr:nvSpPr>
        <xdr:cNvPr id="838" name="TextBox 1">
          <a:extLst>
            <a:ext uri="{FF2B5EF4-FFF2-40B4-BE49-F238E27FC236}">
              <a16:creationId xmlns:a16="http://schemas.microsoft.com/office/drawing/2014/main" id="{D75B6B2A-68A5-411E-96B8-0B500E5ED45E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60</xdr:row>
      <xdr:rowOff>0</xdr:rowOff>
    </xdr:from>
    <xdr:ext cx="180975" cy="266700"/>
    <xdr:sp macro="" textlink="">
      <xdr:nvSpPr>
        <xdr:cNvPr id="839" name="TextBox 1">
          <a:extLst>
            <a:ext uri="{FF2B5EF4-FFF2-40B4-BE49-F238E27FC236}">
              <a16:creationId xmlns:a16="http://schemas.microsoft.com/office/drawing/2014/main" id="{AE374D10-4E3D-414D-BC82-D5DF5F54A6E0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60</xdr:row>
      <xdr:rowOff>0</xdr:rowOff>
    </xdr:from>
    <xdr:ext cx="180975" cy="266700"/>
    <xdr:sp macro="" textlink="">
      <xdr:nvSpPr>
        <xdr:cNvPr id="840" name="TextBox 1">
          <a:extLst>
            <a:ext uri="{FF2B5EF4-FFF2-40B4-BE49-F238E27FC236}">
              <a16:creationId xmlns:a16="http://schemas.microsoft.com/office/drawing/2014/main" id="{33F0A76E-5B13-4879-9237-8E2750392681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60</xdr:row>
      <xdr:rowOff>0</xdr:rowOff>
    </xdr:from>
    <xdr:ext cx="180975" cy="266700"/>
    <xdr:sp macro="" textlink="">
      <xdr:nvSpPr>
        <xdr:cNvPr id="841" name="TextBox 1">
          <a:extLst>
            <a:ext uri="{FF2B5EF4-FFF2-40B4-BE49-F238E27FC236}">
              <a16:creationId xmlns:a16="http://schemas.microsoft.com/office/drawing/2014/main" id="{9DFE8373-FC1B-4854-A6E5-7FDAD2FBC696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60</xdr:row>
      <xdr:rowOff>0</xdr:rowOff>
    </xdr:from>
    <xdr:ext cx="180975" cy="266700"/>
    <xdr:sp macro="" textlink="">
      <xdr:nvSpPr>
        <xdr:cNvPr id="842" name="TextBox 1">
          <a:extLst>
            <a:ext uri="{FF2B5EF4-FFF2-40B4-BE49-F238E27FC236}">
              <a16:creationId xmlns:a16="http://schemas.microsoft.com/office/drawing/2014/main" id="{2584A259-3350-4DD1-87D2-7736FD18662F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60</xdr:row>
      <xdr:rowOff>0</xdr:rowOff>
    </xdr:from>
    <xdr:ext cx="180975" cy="266700"/>
    <xdr:sp macro="" textlink="">
      <xdr:nvSpPr>
        <xdr:cNvPr id="843" name="TextBox 1">
          <a:extLst>
            <a:ext uri="{FF2B5EF4-FFF2-40B4-BE49-F238E27FC236}">
              <a16:creationId xmlns:a16="http://schemas.microsoft.com/office/drawing/2014/main" id="{178406AC-6B26-4D3C-9078-EE468C9305CB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60</xdr:row>
      <xdr:rowOff>0</xdr:rowOff>
    </xdr:from>
    <xdr:ext cx="180975" cy="266700"/>
    <xdr:sp macro="" textlink="">
      <xdr:nvSpPr>
        <xdr:cNvPr id="844" name="TextBox 1">
          <a:extLst>
            <a:ext uri="{FF2B5EF4-FFF2-40B4-BE49-F238E27FC236}">
              <a16:creationId xmlns:a16="http://schemas.microsoft.com/office/drawing/2014/main" id="{1C2ED984-8C0D-4E75-8E15-F2349ADFFD76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60</xdr:row>
      <xdr:rowOff>0</xdr:rowOff>
    </xdr:from>
    <xdr:ext cx="180975" cy="266700"/>
    <xdr:sp macro="" textlink="">
      <xdr:nvSpPr>
        <xdr:cNvPr id="845" name="TextBox 1">
          <a:extLst>
            <a:ext uri="{FF2B5EF4-FFF2-40B4-BE49-F238E27FC236}">
              <a16:creationId xmlns:a16="http://schemas.microsoft.com/office/drawing/2014/main" id="{52F5BC6D-A2B8-4BC6-B6F8-E7E60AB60785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60</xdr:row>
      <xdr:rowOff>0</xdr:rowOff>
    </xdr:from>
    <xdr:ext cx="180975" cy="266700"/>
    <xdr:sp macro="" textlink="">
      <xdr:nvSpPr>
        <xdr:cNvPr id="846" name="TextBox 1">
          <a:extLst>
            <a:ext uri="{FF2B5EF4-FFF2-40B4-BE49-F238E27FC236}">
              <a16:creationId xmlns:a16="http://schemas.microsoft.com/office/drawing/2014/main" id="{A7C47284-B6A2-46B0-946B-8BFE8182834A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60</xdr:row>
      <xdr:rowOff>0</xdr:rowOff>
    </xdr:from>
    <xdr:ext cx="180975" cy="266700"/>
    <xdr:sp macro="" textlink="">
      <xdr:nvSpPr>
        <xdr:cNvPr id="847" name="TextBox 1">
          <a:extLst>
            <a:ext uri="{FF2B5EF4-FFF2-40B4-BE49-F238E27FC236}">
              <a16:creationId xmlns:a16="http://schemas.microsoft.com/office/drawing/2014/main" id="{DE5A971C-93D0-434E-BDF8-2027B647A07F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60</xdr:row>
      <xdr:rowOff>0</xdr:rowOff>
    </xdr:from>
    <xdr:ext cx="180975" cy="266700"/>
    <xdr:sp macro="" textlink="">
      <xdr:nvSpPr>
        <xdr:cNvPr id="848" name="TextBox 1">
          <a:extLst>
            <a:ext uri="{FF2B5EF4-FFF2-40B4-BE49-F238E27FC236}">
              <a16:creationId xmlns:a16="http://schemas.microsoft.com/office/drawing/2014/main" id="{C2F4CAD4-DC89-4202-B95F-4B705958E14B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60</xdr:row>
      <xdr:rowOff>0</xdr:rowOff>
    </xdr:from>
    <xdr:ext cx="180975" cy="266700"/>
    <xdr:sp macro="" textlink="">
      <xdr:nvSpPr>
        <xdr:cNvPr id="849" name="TextBox 1">
          <a:extLst>
            <a:ext uri="{FF2B5EF4-FFF2-40B4-BE49-F238E27FC236}">
              <a16:creationId xmlns:a16="http://schemas.microsoft.com/office/drawing/2014/main" id="{C28F625A-D34E-4D6D-9695-5F3FB6C9F3AD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60</xdr:row>
      <xdr:rowOff>0</xdr:rowOff>
    </xdr:from>
    <xdr:ext cx="180975" cy="266700"/>
    <xdr:sp macro="" textlink="">
      <xdr:nvSpPr>
        <xdr:cNvPr id="850" name="TextBox 1">
          <a:extLst>
            <a:ext uri="{FF2B5EF4-FFF2-40B4-BE49-F238E27FC236}">
              <a16:creationId xmlns:a16="http://schemas.microsoft.com/office/drawing/2014/main" id="{961498FC-B509-4CD4-B78E-5E1DABE4B664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123825</xdr:colOff>
      <xdr:row>60</xdr:row>
      <xdr:rowOff>0</xdr:rowOff>
    </xdr:from>
    <xdr:ext cx="180975" cy="343694"/>
    <xdr:sp macro="" textlink="">
      <xdr:nvSpPr>
        <xdr:cNvPr id="851" name="TextBox 1">
          <a:extLst>
            <a:ext uri="{FF2B5EF4-FFF2-40B4-BE49-F238E27FC236}">
              <a16:creationId xmlns:a16="http://schemas.microsoft.com/office/drawing/2014/main" id="{E9A2405E-4B0C-4556-A823-71F4759DF3E9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123825</xdr:colOff>
      <xdr:row>60</xdr:row>
      <xdr:rowOff>0</xdr:rowOff>
    </xdr:from>
    <xdr:ext cx="180975" cy="266700"/>
    <xdr:sp macro="" textlink="">
      <xdr:nvSpPr>
        <xdr:cNvPr id="852" name="TextBox 1">
          <a:extLst>
            <a:ext uri="{FF2B5EF4-FFF2-40B4-BE49-F238E27FC236}">
              <a16:creationId xmlns:a16="http://schemas.microsoft.com/office/drawing/2014/main" id="{3A326B80-E861-4C59-8A4B-D491A57F1F26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123825</xdr:colOff>
      <xdr:row>60</xdr:row>
      <xdr:rowOff>0</xdr:rowOff>
    </xdr:from>
    <xdr:ext cx="180975" cy="26670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8ACBEEC7-986E-43D3-856E-0D278849CA20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123825</xdr:colOff>
      <xdr:row>60</xdr:row>
      <xdr:rowOff>0</xdr:rowOff>
    </xdr:from>
    <xdr:ext cx="180975" cy="266700"/>
    <xdr:sp macro="" textlink="">
      <xdr:nvSpPr>
        <xdr:cNvPr id="854" name="TextBox 1">
          <a:extLst>
            <a:ext uri="{FF2B5EF4-FFF2-40B4-BE49-F238E27FC236}">
              <a16:creationId xmlns:a16="http://schemas.microsoft.com/office/drawing/2014/main" id="{8B438043-26E8-4094-AE0D-D7CEF90712E3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123825</xdr:colOff>
      <xdr:row>60</xdr:row>
      <xdr:rowOff>0</xdr:rowOff>
    </xdr:from>
    <xdr:ext cx="180975" cy="266700"/>
    <xdr:sp macro="" textlink="">
      <xdr:nvSpPr>
        <xdr:cNvPr id="855" name="TextBox 1">
          <a:extLst>
            <a:ext uri="{FF2B5EF4-FFF2-40B4-BE49-F238E27FC236}">
              <a16:creationId xmlns:a16="http://schemas.microsoft.com/office/drawing/2014/main" id="{9A961310-0FA4-496D-9711-60B6F534DAB7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123825</xdr:colOff>
      <xdr:row>60</xdr:row>
      <xdr:rowOff>0</xdr:rowOff>
    </xdr:from>
    <xdr:ext cx="180975" cy="266700"/>
    <xdr:sp macro="" textlink="">
      <xdr:nvSpPr>
        <xdr:cNvPr id="856" name="TextBox 1">
          <a:extLst>
            <a:ext uri="{FF2B5EF4-FFF2-40B4-BE49-F238E27FC236}">
              <a16:creationId xmlns:a16="http://schemas.microsoft.com/office/drawing/2014/main" id="{EC79C3B6-5976-4E78-92C4-D874DA2986B1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123825</xdr:colOff>
      <xdr:row>60</xdr:row>
      <xdr:rowOff>0</xdr:rowOff>
    </xdr:from>
    <xdr:ext cx="180975" cy="266700"/>
    <xdr:sp macro="" textlink="">
      <xdr:nvSpPr>
        <xdr:cNvPr id="857" name="TextBox 1">
          <a:extLst>
            <a:ext uri="{FF2B5EF4-FFF2-40B4-BE49-F238E27FC236}">
              <a16:creationId xmlns:a16="http://schemas.microsoft.com/office/drawing/2014/main" id="{333B64FA-82CD-4C36-871C-2451A8A7E0DC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123825</xdr:colOff>
      <xdr:row>60</xdr:row>
      <xdr:rowOff>0</xdr:rowOff>
    </xdr:from>
    <xdr:ext cx="180975" cy="266700"/>
    <xdr:sp macro="" textlink="">
      <xdr:nvSpPr>
        <xdr:cNvPr id="858" name="TextBox 1">
          <a:extLst>
            <a:ext uri="{FF2B5EF4-FFF2-40B4-BE49-F238E27FC236}">
              <a16:creationId xmlns:a16="http://schemas.microsoft.com/office/drawing/2014/main" id="{9B75AC58-A5FF-4441-9452-7E8D6504A05D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60</xdr:row>
      <xdr:rowOff>0</xdr:rowOff>
    </xdr:from>
    <xdr:ext cx="180975" cy="266700"/>
    <xdr:sp macro="" textlink="">
      <xdr:nvSpPr>
        <xdr:cNvPr id="859" name="TextBox 1">
          <a:extLst>
            <a:ext uri="{FF2B5EF4-FFF2-40B4-BE49-F238E27FC236}">
              <a16:creationId xmlns:a16="http://schemas.microsoft.com/office/drawing/2014/main" id="{7CC8429A-5425-433A-A4AF-F653DF9FFDD7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60</xdr:row>
      <xdr:rowOff>0</xdr:rowOff>
    </xdr:from>
    <xdr:ext cx="180975" cy="266700"/>
    <xdr:sp macro="" textlink="">
      <xdr:nvSpPr>
        <xdr:cNvPr id="860" name="TextBox 1">
          <a:extLst>
            <a:ext uri="{FF2B5EF4-FFF2-40B4-BE49-F238E27FC236}">
              <a16:creationId xmlns:a16="http://schemas.microsoft.com/office/drawing/2014/main" id="{4C69B4B3-DC0B-4E8B-A3DF-45E99530A3FA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60</xdr:row>
      <xdr:rowOff>0</xdr:rowOff>
    </xdr:from>
    <xdr:ext cx="180975" cy="266700"/>
    <xdr:sp macro="" textlink="">
      <xdr:nvSpPr>
        <xdr:cNvPr id="861" name="TextBox 1">
          <a:extLst>
            <a:ext uri="{FF2B5EF4-FFF2-40B4-BE49-F238E27FC236}">
              <a16:creationId xmlns:a16="http://schemas.microsoft.com/office/drawing/2014/main" id="{CE62516E-00F1-4710-85EE-93913AD19A86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60</xdr:row>
      <xdr:rowOff>0</xdr:rowOff>
    </xdr:from>
    <xdr:ext cx="180975" cy="266700"/>
    <xdr:sp macro="" textlink="">
      <xdr:nvSpPr>
        <xdr:cNvPr id="862" name="TextBox 1">
          <a:extLst>
            <a:ext uri="{FF2B5EF4-FFF2-40B4-BE49-F238E27FC236}">
              <a16:creationId xmlns:a16="http://schemas.microsoft.com/office/drawing/2014/main" id="{2F3EEDD9-60DB-4DA9-9F12-37C72A288A09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60</xdr:row>
      <xdr:rowOff>0</xdr:rowOff>
    </xdr:from>
    <xdr:ext cx="180975" cy="266700"/>
    <xdr:sp macro="" textlink="">
      <xdr:nvSpPr>
        <xdr:cNvPr id="863" name="TextBox 1">
          <a:extLst>
            <a:ext uri="{FF2B5EF4-FFF2-40B4-BE49-F238E27FC236}">
              <a16:creationId xmlns:a16="http://schemas.microsoft.com/office/drawing/2014/main" id="{52758139-B509-4231-BF6E-36418570046C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60</xdr:row>
      <xdr:rowOff>0</xdr:rowOff>
    </xdr:from>
    <xdr:ext cx="180975" cy="266700"/>
    <xdr:sp macro="" textlink="">
      <xdr:nvSpPr>
        <xdr:cNvPr id="864" name="TextBox 1">
          <a:extLst>
            <a:ext uri="{FF2B5EF4-FFF2-40B4-BE49-F238E27FC236}">
              <a16:creationId xmlns:a16="http://schemas.microsoft.com/office/drawing/2014/main" id="{F2C700A9-0906-4580-B9C9-8DC7922AFD50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60</xdr:row>
      <xdr:rowOff>0</xdr:rowOff>
    </xdr:from>
    <xdr:ext cx="180975" cy="266700"/>
    <xdr:sp macro="" textlink="">
      <xdr:nvSpPr>
        <xdr:cNvPr id="865" name="TextBox 1">
          <a:extLst>
            <a:ext uri="{FF2B5EF4-FFF2-40B4-BE49-F238E27FC236}">
              <a16:creationId xmlns:a16="http://schemas.microsoft.com/office/drawing/2014/main" id="{88BA8D4F-0080-45BD-93BB-AB49E9EF00F5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60</xdr:row>
      <xdr:rowOff>0</xdr:rowOff>
    </xdr:from>
    <xdr:ext cx="180975" cy="266700"/>
    <xdr:sp macro="" textlink="">
      <xdr:nvSpPr>
        <xdr:cNvPr id="866" name="TextBox 1">
          <a:extLst>
            <a:ext uri="{FF2B5EF4-FFF2-40B4-BE49-F238E27FC236}">
              <a16:creationId xmlns:a16="http://schemas.microsoft.com/office/drawing/2014/main" id="{5C437CB7-5BC3-4198-AB21-52C27AA8F80C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60</xdr:row>
      <xdr:rowOff>0</xdr:rowOff>
    </xdr:from>
    <xdr:ext cx="180975" cy="266700"/>
    <xdr:sp macro="" textlink="">
      <xdr:nvSpPr>
        <xdr:cNvPr id="867" name="TextBox 1">
          <a:extLst>
            <a:ext uri="{FF2B5EF4-FFF2-40B4-BE49-F238E27FC236}">
              <a16:creationId xmlns:a16="http://schemas.microsoft.com/office/drawing/2014/main" id="{1A00E59A-6092-4319-BBC3-7A65F28CE60D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60</xdr:row>
      <xdr:rowOff>0</xdr:rowOff>
    </xdr:from>
    <xdr:ext cx="180975" cy="266700"/>
    <xdr:sp macro="" textlink="">
      <xdr:nvSpPr>
        <xdr:cNvPr id="868" name="TextBox 1">
          <a:extLst>
            <a:ext uri="{FF2B5EF4-FFF2-40B4-BE49-F238E27FC236}">
              <a16:creationId xmlns:a16="http://schemas.microsoft.com/office/drawing/2014/main" id="{8E019D48-8C7C-4F1C-B0E2-11F95AB0AD90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60</xdr:row>
      <xdr:rowOff>0</xdr:rowOff>
    </xdr:from>
    <xdr:ext cx="180975" cy="266700"/>
    <xdr:sp macro="" textlink="">
      <xdr:nvSpPr>
        <xdr:cNvPr id="869" name="TextBox 1">
          <a:extLst>
            <a:ext uri="{FF2B5EF4-FFF2-40B4-BE49-F238E27FC236}">
              <a16:creationId xmlns:a16="http://schemas.microsoft.com/office/drawing/2014/main" id="{261E47C3-9ABE-48E6-A948-2C4645A88C3F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60</xdr:row>
      <xdr:rowOff>0</xdr:rowOff>
    </xdr:from>
    <xdr:ext cx="180975" cy="266700"/>
    <xdr:sp macro="" textlink="">
      <xdr:nvSpPr>
        <xdr:cNvPr id="870" name="TextBox 1">
          <a:extLst>
            <a:ext uri="{FF2B5EF4-FFF2-40B4-BE49-F238E27FC236}">
              <a16:creationId xmlns:a16="http://schemas.microsoft.com/office/drawing/2014/main" id="{C7C2DB71-E188-4C05-8F56-9D01E74FD061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60</xdr:row>
      <xdr:rowOff>0</xdr:rowOff>
    </xdr:from>
    <xdr:ext cx="180975" cy="266700"/>
    <xdr:sp macro="" textlink="">
      <xdr:nvSpPr>
        <xdr:cNvPr id="871" name="TextBox 1">
          <a:extLst>
            <a:ext uri="{FF2B5EF4-FFF2-40B4-BE49-F238E27FC236}">
              <a16:creationId xmlns:a16="http://schemas.microsoft.com/office/drawing/2014/main" id="{6CA657CE-AF78-4BE5-9C64-F023CC15A3A9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60</xdr:row>
      <xdr:rowOff>0</xdr:rowOff>
    </xdr:from>
    <xdr:ext cx="180975" cy="266700"/>
    <xdr:sp macro="" textlink="">
      <xdr:nvSpPr>
        <xdr:cNvPr id="872" name="TextBox 1">
          <a:extLst>
            <a:ext uri="{FF2B5EF4-FFF2-40B4-BE49-F238E27FC236}">
              <a16:creationId xmlns:a16="http://schemas.microsoft.com/office/drawing/2014/main" id="{FA38662D-46EB-465B-BF73-CCB826EB2C30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60</xdr:row>
      <xdr:rowOff>0</xdr:rowOff>
    </xdr:from>
    <xdr:ext cx="180975" cy="266700"/>
    <xdr:sp macro="" textlink="">
      <xdr:nvSpPr>
        <xdr:cNvPr id="873" name="TextBox 1">
          <a:extLst>
            <a:ext uri="{FF2B5EF4-FFF2-40B4-BE49-F238E27FC236}">
              <a16:creationId xmlns:a16="http://schemas.microsoft.com/office/drawing/2014/main" id="{96A47D7C-9E6C-425A-B4EB-4E69E993B3FF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60</xdr:row>
      <xdr:rowOff>0</xdr:rowOff>
    </xdr:from>
    <xdr:ext cx="180975" cy="266700"/>
    <xdr:sp macro="" textlink="">
      <xdr:nvSpPr>
        <xdr:cNvPr id="874" name="TextBox 1">
          <a:extLst>
            <a:ext uri="{FF2B5EF4-FFF2-40B4-BE49-F238E27FC236}">
              <a16:creationId xmlns:a16="http://schemas.microsoft.com/office/drawing/2014/main" id="{A0A7B2D7-608C-4C6C-932B-E4E7C10775E6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60</xdr:row>
      <xdr:rowOff>0</xdr:rowOff>
    </xdr:from>
    <xdr:ext cx="180975" cy="266700"/>
    <xdr:sp macro="" textlink="">
      <xdr:nvSpPr>
        <xdr:cNvPr id="875" name="TextBox 1">
          <a:extLst>
            <a:ext uri="{FF2B5EF4-FFF2-40B4-BE49-F238E27FC236}">
              <a16:creationId xmlns:a16="http://schemas.microsoft.com/office/drawing/2014/main" id="{00E67F28-23FF-46BF-B530-A3C6AA89C730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123825</xdr:colOff>
      <xdr:row>60</xdr:row>
      <xdr:rowOff>0</xdr:rowOff>
    </xdr:from>
    <xdr:ext cx="180975" cy="266700"/>
    <xdr:sp macro="" textlink="">
      <xdr:nvSpPr>
        <xdr:cNvPr id="876" name="TextBox 1">
          <a:extLst>
            <a:ext uri="{FF2B5EF4-FFF2-40B4-BE49-F238E27FC236}">
              <a16:creationId xmlns:a16="http://schemas.microsoft.com/office/drawing/2014/main" id="{BB7912E3-9C90-49E7-B88F-1707EABB1ED1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60</xdr:row>
      <xdr:rowOff>0</xdr:rowOff>
    </xdr:from>
    <xdr:ext cx="180975" cy="266700"/>
    <xdr:sp macro="" textlink="">
      <xdr:nvSpPr>
        <xdr:cNvPr id="877" name="TextBox 1">
          <a:extLst>
            <a:ext uri="{FF2B5EF4-FFF2-40B4-BE49-F238E27FC236}">
              <a16:creationId xmlns:a16="http://schemas.microsoft.com/office/drawing/2014/main" id="{EC164DDF-51BE-483F-85DF-84153A4DC156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60</xdr:row>
      <xdr:rowOff>0</xdr:rowOff>
    </xdr:from>
    <xdr:ext cx="180975" cy="266700"/>
    <xdr:sp macro="" textlink="">
      <xdr:nvSpPr>
        <xdr:cNvPr id="878" name="TextBox 1">
          <a:extLst>
            <a:ext uri="{FF2B5EF4-FFF2-40B4-BE49-F238E27FC236}">
              <a16:creationId xmlns:a16="http://schemas.microsoft.com/office/drawing/2014/main" id="{A61D1A09-D9FB-45C0-B6E4-A7AA51523A46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60</xdr:row>
      <xdr:rowOff>0</xdr:rowOff>
    </xdr:from>
    <xdr:ext cx="180975" cy="266700"/>
    <xdr:sp macro="" textlink="">
      <xdr:nvSpPr>
        <xdr:cNvPr id="879" name="TextBox 1">
          <a:extLst>
            <a:ext uri="{FF2B5EF4-FFF2-40B4-BE49-F238E27FC236}">
              <a16:creationId xmlns:a16="http://schemas.microsoft.com/office/drawing/2014/main" id="{C5ADD875-F45C-4397-BD9B-24D5E3AFDFE6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60</xdr:row>
      <xdr:rowOff>0</xdr:rowOff>
    </xdr:from>
    <xdr:ext cx="180975" cy="266700"/>
    <xdr:sp macro="" textlink="">
      <xdr:nvSpPr>
        <xdr:cNvPr id="880" name="TextBox 1">
          <a:extLst>
            <a:ext uri="{FF2B5EF4-FFF2-40B4-BE49-F238E27FC236}">
              <a16:creationId xmlns:a16="http://schemas.microsoft.com/office/drawing/2014/main" id="{45CE88B2-C993-4C8D-897A-A16B3A8908B0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60</xdr:row>
      <xdr:rowOff>0</xdr:rowOff>
    </xdr:from>
    <xdr:ext cx="180975" cy="266700"/>
    <xdr:sp macro="" textlink="">
      <xdr:nvSpPr>
        <xdr:cNvPr id="881" name="TextBox 1">
          <a:extLst>
            <a:ext uri="{FF2B5EF4-FFF2-40B4-BE49-F238E27FC236}">
              <a16:creationId xmlns:a16="http://schemas.microsoft.com/office/drawing/2014/main" id="{FA341681-786F-4C02-B5D7-51CFD00C6E2D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123825</xdr:colOff>
      <xdr:row>60</xdr:row>
      <xdr:rowOff>0</xdr:rowOff>
    </xdr:from>
    <xdr:ext cx="180975" cy="266700"/>
    <xdr:sp macro="" textlink="">
      <xdr:nvSpPr>
        <xdr:cNvPr id="882" name="TextBox 1">
          <a:extLst>
            <a:ext uri="{FF2B5EF4-FFF2-40B4-BE49-F238E27FC236}">
              <a16:creationId xmlns:a16="http://schemas.microsoft.com/office/drawing/2014/main" id="{1314F37C-7FF7-43BA-99AE-FEF0260DA4AC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60</xdr:row>
      <xdr:rowOff>0</xdr:rowOff>
    </xdr:from>
    <xdr:ext cx="180975" cy="26670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7CBC1395-4E81-4088-8EF8-EB78646EFC8F}"/>
            </a:ext>
          </a:extLst>
        </xdr:cNvPr>
        <xdr:cNvSpPr txBox="1">
          <a:spLocks noChangeArrowheads="1"/>
        </xdr:cNvSpPr>
      </xdr:nvSpPr>
      <xdr:spPr bwMode="auto">
        <a:xfrm>
          <a:off x="1898034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60</xdr:row>
      <xdr:rowOff>0</xdr:rowOff>
    </xdr:from>
    <xdr:ext cx="180975" cy="266700"/>
    <xdr:sp macro="" textlink="">
      <xdr:nvSpPr>
        <xdr:cNvPr id="884" name="TextBox 1">
          <a:extLst>
            <a:ext uri="{FF2B5EF4-FFF2-40B4-BE49-F238E27FC236}">
              <a16:creationId xmlns:a16="http://schemas.microsoft.com/office/drawing/2014/main" id="{F4A06FAB-AD0F-494F-AF79-771CC9F63E67}"/>
            </a:ext>
          </a:extLst>
        </xdr:cNvPr>
        <xdr:cNvSpPr txBox="1">
          <a:spLocks noChangeArrowheads="1"/>
        </xdr:cNvSpPr>
      </xdr:nvSpPr>
      <xdr:spPr bwMode="auto">
        <a:xfrm>
          <a:off x="1898034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60</xdr:row>
      <xdr:rowOff>0</xdr:rowOff>
    </xdr:from>
    <xdr:ext cx="180975" cy="266700"/>
    <xdr:sp macro="" textlink="">
      <xdr:nvSpPr>
        <xdr:cNvPr id="885" name="TextBox 1">
          <a:extLst>
            <a:ext uri="{FF2B5EF4-FFF2-40B4-BE49-F238E27FC236}">
              <a16:creationId xmlns:a16="http://schemas.microsoft.com/office/drawing/2014/main" id="{F8686B35-975A-47EA-A0B7-8F017838B933}"/>
            </a:ext>
          </a:extLst>
        </xdr:cNvPr>
        <xdr:cNvSpPr txBox="1">
          <a:spLocks noChangeArrowheads="1"/>
        </xdr:cNvSpPr>
      </xdr:nvSpPr>
      <xdr:spPr bwMode="auto">
        <a:xfrm>
          <a:off x="1898034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60</xdr:row>
      <xdr:rowOff>0</xdr:rowOff>
    </xdr:from>
    <xdr:ext cx="180975" cy="266700"/>
    <xdr:sp macro="" textlink="">
      <xdr:nvSpPr>
        <xdr:cNvPr id="886" name="TextBox 1">
          <a:extLst>
            <a:ext uri="{FF2B5EF4-FFF2-40B4-BE49-F238E27FC236}">
              <a16:creationId xmlns:a16="http://schemas.microsoft.com/office/drawing/2014/main" id="{AA91F77A-0510-4486-B542-71FA426AAAF5}"/>
            </a:ext>
          </a:extLst>
        </xdr:cNvPr>
        <xdr:cNvSpPr txBox="1">
          <a:spLocks noChangeArrowheads="1"/>
        </xdr:cNvSpPr>
      </xdr:nvSpPr>
      <xdr:spPr bwMode="auto">
        <a:xfrm>
          <a:off x="1898034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60</xdr:row>
      <xdr:rowOff>0</xdr:rowOff>
    </xdr:from>
    <xdr:ext cx="180975" cy="266700"/>
    <xdr:sp macro="" textlink="">
      <xdr:nvSpPr>
        <xdr:cNvPr id="887" name="TextBox 1">
          <a:extLst>
            <a:ext uri="{FF2B5EF4-FFF2-40B4-BE49-F238E27FC236}">
              <a16:creationId xmlns:a16="http://schemas.microsoft.com/office/drawing/2014/main" id="{778390F3-0CB5-4C20-BA5B-4A9CACFE430A}"/>
            </a:ext>
          </a:extLst>
        </xdr:cNvPr>
        <xdr:cNvSpPr txBox="1">
          <a:spLocks noChangeArrowheads="1"/>
        </xdr:cNvSpPr>
      </xdr:nvSpPr>
      <xdr:spPr bwMode="auto">
        <a:xfrm>
          <a:off x="1898034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60</xdr:row>
      <xdr:rowOff>0</xdr:rowOff>
    </xdr:from>
    <xdr:ext cx="180975" cy="266700"/>
    <xdr:sp macro="" textlink="">
      <xdr:nvSpPr>
        <xdr:cNvPr id="888" name="TextBox 1">
          <a:extLst>
            <a:ext uri="{FF2B5EF4-FFF2-40B4-BE49-F238E27FC236}">
              <a16:creationId xmlns:a16="http://schemas.microsoft.com/office/drawing/2014/main" id="{2990C72E-25F9-4A5B-B977-4D2D5AEFAF19}"/>
            </a:ext>
          </a:extLst>
        </xdr:cNvPr>
        <xdr:cNvSpPr txBox="1">
          <a:spLocks noChangeArrowheads="1"/>
        </xdr:cNvSpPr>
      </xdr:nvSpPr>
      <xdr:spPr bwMode="auto">
        <a:xfrm>
          <a:off x="1898034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60</xdr:row>
      <xdr:rowOff>0</xdr:rowOff>
    </xdr:from>
    <xdr:ext cx="180975" cy="266700"/>
    <xdr:sp macro="" textlink="">
      <xdr:nvSpPr>
        <xdr:cNvPr id="889" name="TextBox 1">
          <a:extLst>
            <a:ext uri="{FF2B5EF4-FFF2-40B4-BE49-F238E27FC236}">
              <a16:creationId xmlns:a16="http://schemas.microsoft.com/office/drawing/2014/main" id="{A7033F99-FA8E-4B61-9137-20153F7E1B76}"/>
            </a:ext>
          </a:extLst>
        </xdr:cNvPr>
        <xdr:cNvSpPr txBox="1">
          <a:spLocks noChangeArrowheads="1"/>
        </xdr:cNvSpPr>
      </xdr:nvSpPr>
      <xdr:spPr bwMode="auto">
        <a:xfrm>
          <a:off x="17432536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60</xdr:row>
      <xdr:rowOff>0</xdr:rowOff>
    </xdr:from>
    <xdr:ext cx="180975" cy="266700"/>
    <xdr:sp macro="" textlink="">
      <xdr:nvSpPr>
        <xdr:cNvPr id="890" name="TextBox 1">
          <a:extLst>
            <a:ext uri="{FF2B5EF4-FFF2-40B4-BE49-F238E27FC236}">
              <a16:creationId xmlns:a16="http://schemas.microsoft.com/office/drawing/2014/main" id="{A678FFED-D266-4E10-BAD7-E891A3C44DD2}"/>
            </a:ext>
          </a:extLst>
        </xdr:cNvPr>
        <xdr:cNvSpPr txBox="1">
          <a:spLocks noChangeArrowheads="1"/>
        </xdr:cNvSpPr>
      </xdr:nvSpPr>
      <xdr:spPr bwMode="auto">
        <a:xfrm>
          <a:off x="17432536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60</xdr:row>
      <xdr:rowOff>0</xdr:rowOff>
    </xdr:from>
    <xdr:ext cx="180975" cy="266700"/>
    <xdr:sp macro="" textlink="">
      <xdr:nvSpPr>
        <xdr:cNvPr id="891" name="TextBox 1">
          <a:extLst>
            <a:ext uri="{FF2B5EF4-FFF2-40B4-BE49-F238E27FC236}">
              <a16:creationId xmlns:a16="http://schemas.microsoft.com/office/drawing/2014/main" id="{6B82BE2A-83CD-4313-8C81-204A530C605D}"/>
            </a:ext>
          </a:extLst>
        </xdr:cNvPr>
        <xdr:cNvSpPr txBox="1">
          <a:spLocks noChangeArrowheads="1"/>
        </xdr:cNvSpPr>
      </xdr:nvSpPr>
      <xdr:spPr bwMode="auto">
        <a:xfrm>
          <a:off x="17432536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60</xdr:row>
      <xdr:rowOff>0</xdr:rowOff>
    </xdr:from>
    <xdr:ext cx="180975" cy="266700"/>
    <xdr:sp macro="" textlink="">
      <xdr:nvSpPr>
        <xdr:cNvPr id="892" name="TextBox 1">
          <a:extLst>
            <a:ext uri="{FF2B5EF4-FFF2-40B4-BE49-F238E27FC236}">
              <a16:creationId xmlns:a16="http://schemas.microsoft.com/office/drawing/2014/main" id="{982814E6-607F-4057-83C3-4BA6DE73DE9F}"/>
            </a:ext>
          </a:extLst>
        </xdr:cNvPr>
        <xdr:cNvSpPr txBox="1">
          <a:spLocks noChangeArrowheads="1"/>
        </xdr:cNvSpPr>
      </xdr:nvSpPr>
      <xdr:spPr bwMode="auto">
        <a:xfrm>
          <a:off x="17432536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60</xdr:row>
      <xdr:rowOff>0</xdr:rowOff>
    </xdr:from>
    <xdr:ext cx="180975" cy="266700"/>
    <xdr:sp macro="" textlink="">
      <xdr:nvSpPr>
        <xdr:cNvPr id="893" name="TextBox 1">
          <a:extLst>
            <a:ext uri="{FF2B5EF4-FFF2-40B4-BE49-F238E27FC236}">
              <a16:creationId xmlns:a16="http://schemas.microsoft.com/office/drawing/2014/main" id="{13D67421-AA81-49A3-AA20-AB184EF9931F}"/>
            </a:ext>
          </a:extLst>
        </xdr:cNvPr>
        <xdr:cNvSpPr txBox="1">
          <a:spLocks noChangeArrowheads="1"/>
        </xdr:cNvSpPr>
      </xdr:nvSpPr>
      <xdr:spPr bwMode="auto">
        <a:xfrm>
          <a:off x="17432536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60</xdr:row>
      <xdr:rowOff>0</xdr:rowOff>
    </xdr:from>
    <xdr:ext cx="180975" cy="266700"/>
    <xdr:sp macro="" textlink="">
      <xdr:nvSpPr>
        <xdr:cNvPr id="894" name="TextBox 1">
          <a:extLst>
            <a:ext uri="{FF2B5EF4-FFF2-40B4-BE49-F238E27FC236}">
              <a16:creationId xmlns:a16="http://schemas.microsoft.com/office/drawing/2014/main" id="{CF007B15-A428-4395-9EDF-63CB335411AF}"/>
            </a:ext>
          </a:extLst>
        </xdr:cNvPr>
        <xdr:cNvSpPr txBox="1">
          <a:spLocks noChangeArrowheads="1"/>
        </xdr:cNvSpPr>
      </xdr:nvSpPr>
      <xdr:spPr bwMode="auto">
        <a:xfrm>
          <a:off x="17432536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60</xdr:row>
      <xdr:rowOff>0</xdr:rowOff>
    </xdr:from>
    <xdr:ext cx="180975" cy="266700"/>
    <xdr:sp macro="" textlink="">
      <xdr:nvSpPr>
        <xdr:cNvPr id="895" name="TextBox 1">
          <a:extLst>
            <a:ext uri="{FF2B5EF4-FFF2-40B4-BE49-F238E27FC236}">
              <a16:creationId xmlns:a16="http://schemas.microsoft.com/office/drawing/2014/main" id="{8D246E8F-F251-4570-8894-CA9C55D41390}"/>
            </a:ext>
          </a:extLst>
        </xdr:cNvPr>
        <xdr:cNvSpPr txBox="1">
          <a:spLocks noChangeArrowheads="1"/>
        </xdr:cNvSpPr>
      </xdr:nvSpPr>
      <xdr:spPr bwMode="auto">
        <a:xfrm>
          <a:off x="14604802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60</xdr:row>
      <xdr:rowOff>0</xdr:rowOff>
    </xdr:from>
    <xdr:ext cx="180975" cy="266700"/>
    <xdr:sp macro="" textlink="">
      <xdr:nvSpPr>
        <xdr:cNvPr id="896" name="TextBox 1">
          <a:extLst>
            <a:ext uri="{FF2B5EF4-FFF2-40B4-BE49-F238E27FC236}">
              <a16:creationId xmlns:a16="http://schemas.microsoft.com/office/drawing/2014/main" id="{A8DB4773-984A-4B75-96A4-D038AF955B98}"/>
            </a:ext>
          </a:extLst>
        </xdr:cNvPr>
        <xdr:cNvSpPr txBox="1">
          <a:spLocks noChangeArrowheads="1"/>
        </xdr:cNvSpPr>
      </xdr:nvSpPr>
      <xdr:spPr bwMode="auto">
        <a:xfrm>
          <a:off x="14604802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60</xdr:row>
      <xdr:rowOff>0</xdr:rowOff>
    </xdr:from>
    <xdr:ext cx="180975" cy="266700"/>
    <xdr:sp macro="" textlink="">
      <xdr:nvSpPr>
        <xdr:cNvPr id="897" name="TextBox 1">
          <a:extLst>
            <a:ext uri="{FF2B5EF4-FFF2-40B4-BE49-F238E27FC236}">
              <a16:creationId xmlns:a16="http://schemas.microsoft.com/office/drawing/2014/main" id="{AE6CC009-40EA-4CAE-987A-8191C101D116}"/>
            </a:ext>
          </a:extLst>
        </xdr:cNvPr>
        <xdr:cNvSpPr txBox="1">
          <a:spLocks noChangeArrowheads="1"/>
        </xdr:cNvSpPr>
      </xdr:nvSpPr>
      <xdr:spPr bwMode="auto">
        <a:xfrm>
          <a:off x="14604802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60</xdr:row>
      <xdr:rowOff>0</xdr:rowOff>
    </xdr:from>
    <xdr:ext cx="180975" cy="266700"/>
    <xdr:sp macro="" textlink="">
      <xdr:nvSpPr>
        <xdr:cNvPr id="898" name="TextBox 1">
          <a:extLst>
            <a:ext uri="{FF2B5EF4-FFF2-40B4-BE49-F238E27FC236}">
              <a16:creationId xmlns:a16="http://schemas.microsoft.com/office/drawing/2014/main" id="{21339595-6CA6-4C60-B930-D6736CCA9D07}"/>
            </a:ext>
          </a:extLst>
        </xdr:cNvPr>
        <xdr:cNvSpPr txBox="1">
          <a:spLocks noChangeArrowheads="1"/>
        </xdr:cNvSpPr>
      </xdr:nvSpPr>
      <xdr:spPr bwMode="auto">
        <a:xfrm>
          <a:off x="14604802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60</xdr:row>
      <xdr:rowOff>0</xdr:rowOff>
    </xdr:from>
    <xdr:ext cx="180975" cy="266700"/>
    <xdr:sp macro="" textlink="">
      <xdr:nvSpPr>
        <xdr:cNvPr id="899" name="TextBox 1">
          <a:extLst>
            <a:ext uri="{FF2B5EF4-FFF2-40B4-BE49-F238E27FC236}">
              <a16:creationId xmlns:a16="http://schemas.microsoft.com/office/drawing/2014/main" id="{E00328E8-4D5D-4720-818B-C2C0FFEAE190}"/>
            </a:ext>
          </a:extLst>
        </xdr:cNvPr>
        <xdr:cNvSpPr txBox="1">
          <a:spLocks noChangeArrowheads="1"/>
        </xdr:cNvSpPr>
      </xdr:nvSpPr>
      <xdr:spPr bwMode="auto">
        <a:xfrm>
          <a:off x="14604802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60</xdr:row>
      <xdr:rowOff>0</xdr:rowOff>
    </xdr:from>
    <xdr:ext cx="180975" cy="266700"/>
    <xdr:sp macro="" textlink="">
      <xdr:nvSpPr>
        <xdr:cNvPr id="900" name="TextBox 1">
          <a:extLst>
            <a:ext uri="{FF2B5EF4-FFF2-40B4-BE49-F238E27FC236}">
              <a16:creationId xmlns:a16="http://schemas.microsoft.com/office/drawing/2014/main" id="{FD6E0F74-900E-4CCB-9472-6A9AFA5FC05B}"/>
            </a:ext>
          </a:extLst>
        </xdr:cNvPr>
        <xdr:cNvSpPr txBox="1">
          <a:spLocks noChangeArrowheads="1"/>
        </xdr:cNvSpPr>
      </xdr:nvSpPr>
      <xdr:spPr bwMode="auto">
        <a:xfrm>
          <a:off x="14604802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60</xdr:row>
      <xdr:rowOff>0</xdr:rowOff>
    </xdr:from>
    <xdr:ext cx="180975" cy="266700"/>
    <xdr:sp macro="" textlink="">
      <xdr:nvSpPr>
        <xdr:cNvPr id="901" name="TextBox 1">
          <a:extLst>
            <a:ext uri="{FF2B5EF4-FFF2-40B4-BE49-F238E27FC236}">
              <a16:creationId xmlns:a16="http://schemas.microsoft.com/office/drawing/2014/main" id="{AE78E498-1368-4294-AC6A-16056C7FD748}"/>
            </a:ext>
          </a:extLst>
        </xdr:cNvPr>
        <xdr:cNvSpPr txBox="1">
          <a:spLocks noChangeArrowheads="1"/>
        </xdr:cNvSpPr>
      </xdr:nvSpPr>
      <xdr:spPr bwMode="auto">
        <a:xfrm>
          <a:off x="17432536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60</xdr:row>
      <xdr:rowOff>0</xdr:rowOff>
    </xdr:from>
    <xdr:ext cx="180975" cy="266700"/>
    <xdr:sp macro="" textlink="">
      <xdr:nvSpPr>
        <xdr:cNvPr id="902" name="TextBox 1">
          <a:extLst>
            <a:ext uri="{FF2B5EF4-FFF2-40B4-BE49-F238E27FC236}">
              <a16:creationId xmlns:a16="http://schemas.microsoft.com/office/drawing/2014/main" id="{1DDBE6EF-46CA-4F01-9900-CF7FE188E86F}"/>
            </a:ext>
          </a:extLst>
        </xdr:cNvPr>
        <xdr:cNvSpPr txBox="1">
          <a:spLocks noChangeArrowheads="1"/>
        </xdr:cNvSpPr>
      </xdr:nvSpPr>
      <xdr:spPr bwMode="auto">
        <a:xfrm>
          <a:off x="17432536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60</xdr:row>
      <xdr:rowOff>0</xdr:rowOff>
    </xdr:from>
    <xdr:ext cx="180975" cy="266700"/>
    <xdr:sp macro="" textlink="">
      <xdr:nvSpPr>
        <xdr:cNvPr id="903" name="TextBox 1">
          <a:extLst>
            <a:ext uri="{FF2B5EF4-FFF2-40B4-BE49-F238E27FC236}">
              <a16:creationId xmlns:a16="http://schemas.microsoft.com/office/drawing/2014/main" id="{07EBA842-54A8-4034-8889-4336364943FC}"/>
            </a:ext>
          </a:extLst>
        </xdr:cNvPr>
        <xdr:cNvSpPr txBox="1">
          <a:spLocks noChangeArrowheads="1"/>
        </xdr:cNvSpPr>
      </xdr:nvSpPr>
      <xdr:spPr bwMode="auto">
        <a:xfrm>
          <a:off x="17432536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60</xdr:row>
      <xdr:rowOff>0</xdr:rowOff>
    </xdr:from>
    <xdr:ext cx="180975" cy="266700"/>
    <xdr:sp macro="" textlink="">
      <xdr:nvSpPr>
        <xdr:cNvPr id="904" name="TextBox 1">
          <a:extLst>
            <a:ext uri="{FF2B5EF4-FFF2-40B4-BE49-F238E27FC236}">
              <a16:creationId xmlns:a16="http://schemas.microsoft.com/office/drawing/2014/main" id="{BCCF4BD0-0637-4D17-9532-94EADF7B84C7}"/>
            </a:ext>
          </a:extLst>
        </xdr:cNvPr>
        <xdr:cNvSpPr txBox="1">
          <a:spLocks noChangeArrowheads="1"/>
        </xdr:cNvSpPr>
      </xdr:nvSpPr>
      <xdr:spPr bwMode="auto">
        <a:xfrm>
          <a:off x="17432536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60</xdr:row>
      <xdr:rowOff>0</xdr:rowOff>
    </xdr:from>
    <xdr:ext cx="180975" cy="266700"/>
    <xdr:sp macro="" textlink="">
      <xdr:nvSpPr>
        <xdr:cNvPr id="905" name="TextBox 1">
          <a:extLst>
            <a:ext uri="{FF2B5EF4-FFF2-40B4-BE49-F238E27FC236}">
              <a16:creationId xmlns:a16="http://schemas.microsoft.com/office/drawing/2014/main" id="{0D588C8D-6F2A-472D-ACB4-BD5550A800BE}"/>
            </a:ext>
          </a:extLst>
        </xdr:cNvPr>
        <xdr:cNvSpPr txBox="1">
          <a:spLocks noChangeArrowheads="1"/>
        </xdr:cNvSpPr>
      </xdr:nvSpPr>
      <xdr:spPr bwMode="auto">
        <a:xfrm>
          <a:off x="17432536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60</xdr:row>
      <xdr:rowOff>0</xdr:rowOff>
    </xdr:from>
    <xdr:ext cx="180975" cy="266700"/>
    <xdr:sp macro="" textlink="">
      <xdr:nvSpPr>
        <xdr:cNvPr id="906" name="TextBox 1">
          <a:extLst>
            <a:ext uri="{FF2B5EF4-FFF2-40B4-BE49-F238E27FC236}">
              <a16:creationId xmlns:a16="http://schemas.microsoft.com/office/drawing/2014/main" id="{D4D8AF3F-8B84-485F-9B4C-5F9C44115C12}"/>
            </a:ext>
          </a:extLst>
        </xdr:cNvPr>
        <xdr:cNvSpPr txBox="1">
          <a:spLocks noChangeArrowheads="1"/>
        </xdr:cNvSpPr>
      </xdr:nvSpPr>
      <xdr:spPr bwMode="auto">
        <a:xfrm>
          <a:off x="17432536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60</xdr:row>
      <xdr:rowOff>0</xdr:rowOff>
    </xdr:from>
    <xdr:ext cx="180975" cy="266700"/>
    <xdr:sp macro="" textlink="">
      <xdr:nvSpPr>
        <xdr:cNvPr id="907" name="TextBox 1">
          <a:extLst>
            <a:ext uri="{FF2B5EF4-FFF2-40B4-BE49-F238E27FC236}">
              <a16:creationId xmlns:a16="http://schemas.microsoft.com/office/drawing/2014/main" id="{CB78BF70-C544-4FA9-8A20-BCD0B2FA282C}"/>
            </a:ext>
          </a:extLst>
        </xdr:cNvPr>
        <xdr:cNvSpPr txBox="1">
          <a:spLocks noChangeArrowheads="1"/>
        </xdr:cNvSpPr>
      </xdr:nvSpPr>
      <xdr:spPr bwMode="auto">
        <a:xfrm>
          <a:off x="14604802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60</xdr:row>
      <xdr:rowOff>0</xdr:rowOff>
    </xdr:from>
    <xdr:ext cx="180975" cy="266700"/>
    <xdr:sp macro="" textlink="">
      <xdr:nvSpPr>
        <xdr:cNvPr id="908" name="TextBox 1">
          <a:extLst>
            <a:ext uri="{FF2B5EF4-FFF2-40B4-BE49-F238E27FC236}">
              <a16:creationId xmlns:a16="http://schemas.microsoft.com/office/drawing/2014/main" id="{18B6A0C2-7E57-44D4-9CE0-87157C2F4A83}"/>
            </a:ext>
          </a:extLst>
        </xdr:cNvPr>
        <xdr:cNvSpPr txBox="1">
          <a:spLocks noChangeArrowheads="1"/>
        </xdr:cNvSpPr>
      </xdr:nvSpPr>
      <xdr:spPr bwMode="auto">
        <a:xfrm>
          <a:off x="14604802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60</xdr:row>
      <xdr:rowOff>0</xdr:rowOff>
    </xdr:from>
    <xdr:ext cx="180975" cy="266700"/>
    <xdr:sp macro="" textlink="">
      <xdr:nvSpPr>
        <xdr:cNvPr id="909" name="TextBox 1">
          <a:extLst>
            <a:ext uri="{FF2B5EF4-FFF2-40B4-BE49-F238E27FC236}">
              <a16:creationId xmlns:a16="http://schemas.microsoft.com/office/drawing/2014/main" id="{1E5F0CE6-A398-4F4B-B9D0-1DF408B3681C}"/>
            </a:ext>
          </a:extLst>
        </xdr:cNvPr>
        <xdr:cNvSpPr txBox="1">
          <a:spLocks noChangeArrowheads="1"/>
        </xdr:cNvSpPr>
      </xdr:nvSpPr>
      <xdr:spPr bwMode="auto">
        <a:xfrm>
          <a:off x="14604802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60</xdr:row>
      <xdr:rowOff>0</xdr:rowOff>
    </xdr:from>
    <xdr:ext cx="180975" cy="266700"/>
    <xdr:sp macro="" textlink="">
      <xdr:nvSpPr>
        <xdr:cNvPr id="910" name="TextBox 1">
          <a:extLst>
            <a:ext uri="{FF2B5EF4-FFF2-40B4-BE49-F238E27FC236}">
              <a16:creationId xmlns:a16="http://schemas.microsoft.com/office/drawing/2014/main" id="{0F304659-85F3-4CBF-89C2-8B19F741A873}"/>
            </a:ext>
          </a:extLst>
        </xdr:cNvPr>
        <xdr:cNvSpPr txBox="1">
          <a:spLocks noChangeArrowheads="1"/>
        </xdr:cNvSpPr>
      </xdr:nvSpPr>
      <xdr:spPr bwMode="auto">
        <a:xfrm>
          <a:off x="14604802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60</xdr:row>
      <xdr:rowOff>0</xdr:rowOff>
    </xdr:from>
    <xdr:ext cx="180975" cy="266700"/>
    <xdr:sp macro="" textlink="">
      <xdr:nvSpPr>
        <xdr:cNvPr id="911" name="TextBox 1">
          <a:extLst>
            <a:ext uri="{FF2B5EF4-FFF2-40B4-BE49-F238E27FC236}">
              <a16:creationId xmlns:a16="http://schemas.microsoft.com/office/drawing/2014/main" id="{0448A433-7EE0-40D9-B902-CB9B16D3A80E}"/>
            </a:ext>
          </a:extLst>
        </xdr:cNvPr>
        <xdr:cNvSpPr txBox="1">
          <a:spLocks noChangeArrowheads="1"/>
        </xdr:cNvSpPr>
      </xdr:nvSpPr>
      <xdr:spPr bwMode="auto">
        <a:xfrm>
          <a:off x="14604802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60</xdr:row>
      <xdr:rowOff>0</xdr:rowOff>
    </xdr:from>
    <xdr:ext cx="180975" cy="266700"/>
    <xdr:sp macro="" textlink="">
      <xdr:nvSpPr>
        <xdr:cNvPr id="912" name="TextBox 1">
          <a:extLst>
            <a:ext uri="{FF2B5EF4-FFF2-40B4-BE49-F238E27FC236}">
              <a16:creationId xmlns:a16="http://schemas.microsoft.com/office/drawing/2014/main" id="{3ED9588D-25E2-4E0E-8FDB-0678C8A46882}"/>
            </a:ext>
          </a:extLst>
        </xdr:cNvPr>
        <xdr:cNvSpPr txBox="1">
          <a:spLocks noChangeArrowheads="1"/>
        </xdr:cNvSpPr>
      </xdr:nvSpPr>
      <xdr:spPr bwMode="auto">
        <a:xfrm>
          <a:off x="14604802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84667</xdr:colOff>
      <xdr:row>99</xdr:row>
      <xdr:rowOff>137584</xdr:rowOff>
    </xdr:from>
    <xdr:to>
      <xdr:col>10</xdr:col>
      <xdr:colOff>2338916</xdr:colOff>
      <xdr:row>99</xdr:row>
      <xdr:rowOff>148166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V="1">
          <a:off x="84667" y="43148251"/>
          <a:ext cx="17705916" cy="10582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28</xdr:row>
      <xdr:rowOff>0</xdr:rowOff>
    </xdr:from>
    <xdr:to>
      <xdr:col>8</xdr:col>
      <xdr:colOff>304800</xdr:colOff>
      <xdr:row>28</xdr:row>
      <xdr:rowOff>343958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9067800" y="2705100"/>
          <a:ext cx="1809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123825</xdr:colOff>
      <xdr:row>28</xdr:row>
      <xdr:rowOff>0</xdr:rowOff>
    </xdr:from>
    <xdr:ext cx="180975" cy="266700"/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9067800" y="270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lobalhouse.co.th/" TargetMode="External"/><Relationship Id="rId2" Type="http://schemas.openxmlformats.org/officeDocument/2006/relationships/hyperlink" Target="http://www.scghome.com/" TargetMode="External"/><Relationship Id="rId1" Type="http://schemas.openxmlformats.org/officeDocument/2006/relationships/hyperlink" Target="http://www.scghome.com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globalhouse.co.th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41"/>
  <sheetViews>
    <sheetView view="pageBreakPreview" topLeftCell="A25" zoomScaleNormal="100" zoomScaleSheetLayoutView="100" workbookViewId="0">
      <selection activeCell="F21" sqref="F21"/>
    </sheetView>
  </sheetViews>
  <sheetFormatPr defaultColWidth="9" defaultRowHeight="21" customHeight="1"/>
  <cols>
    <col min="1" max="1" width="9" style="2"/>
    <col min="2" max="2" width="17.59765625" style="2" customWidth="1"/>
    <col min="3" max="3" width="17" style="2" customWidth="1"/>
    <col min="4" max="4" width="12.59765625" style="2" customWidth="1"/>
    <col min="5" max="5" width="6.5" style="2" customWidth="1"/>
    <col min="6" max="6" width="54.5" style="2" customWidth="1"/>
    <col min="7" max="7" width="18.09765625" style="2" customWidth="1"/>
    <col min="8" max="8" width="8.09765625" style="2" customWidth="1"/>
    <col min="9" max="9" width="10.5" style="2" bestFit="1" customWidth="1"/>
    <col min="10" max="10" width="13.19921875" style="2" bestFit="1" customWidth="1"/>
    <col min="11" max="11" width="9" style="2"/>
    <col min="12" max="12" width="16.19921875" style="2" customWidth="1"/>
    <col min="13" max="15" width="9" style="2"/>
    <col min="16" max="16" width="8.09765625" style="2" customWidth="1"/>
    <col min="17" max="18" width="15.59765625" style="2" customWidth="1"/>
    <col min="19" max="19" width="15.69921875" style="2" customWidth="1"/>
    <col min="20" max="16384" width="9" style="2"/>
  </cols>
  <sheetData>
    <row r="1" spans="1:33" ht="21" customHeight="1">
      <c r="A1" s="1105" t="s">
        <v>21</v>
      </c>
      <c r="B1" s="1105"/>
      <c r="C1" s="1105"/>
      <c r="D1" s="1105"/>
      <c r="E1" s="1105"/>
      <c r="F1" s="1105"/>
      <c r="H1" s="1"/>
      <c r="I1" s="744" t="s">
        <v>50</v>
      </c>
      <c r="J1" s="1"/>
      <c r="K1" s="1"/>
      <c r="L1" s="1"/>
      <c r="M1" s="1"/>
      <c r="N1" s="1"/>
      <c r="O1" s="1"/>
      <c r="P1" s="1"/>
      <c r="Q1" s="1"/>
      <c r="R1" s="3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21" customHeight="1">
      <c r="A2" s="745" t="s">
        <v>12</v>
      </c>
      <c r="B2" s="365"/>
      <c r="C2" s="365"/>
      <c r="D2" s="365"/>
      <c r="E2" s="365"/>
      <c r="F2" s="365"/>
      <c r="G2" s="365"/>
      <c r="H2" s="54"/>
      <c r="I2" s="54"/>
      <c r="J2" s="54"/>
      <c r="K2" s="54"/>
      <c r="L2" s="5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21" customHeight="1">
      <c r="A3" s="365" t="s">
        <v>315</v>
      </c>
      <c r="B3" s="365"/>
      <c r="C3" s="365" t="s">
        <v>615</v>
      </c>
      <c r="D3" s="365"/>
      <c r="E3" s="365"/>
      <c r="F3" s="365"/>
      <c r="G3" s="36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21" customHeight="1">
      <c r="A4" s="365" t="s">
        <v>316</v>
      </c>
      <c r="B4" s="365"/>
      <c r="C4" s="221" t="s">
        <v>616</v>
      </c>
      <c r="D4" s="365"/>
      <c r="E4" s="365"/>
      <c r="F4" s="365"/>
      <c r="G4" s="36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21" customHeight="1">
      <c r="A5" s="365" t="s">
        <v>317</v>
      </c>
      <c r="B5" s="365"/>
      <c r="C5" s="365" t="s">
        <v>81</v>
      </c>
      <c r="D5" s="365"/>
      <c r="E5" s="365"/>
      <c r="F5" s="365"/>
      <c r="G5" s="36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21" customHeight="1">
      <c r="A6" s="365" t="s">
        <v>318</v>
      </c>
      <c r="B6" s="365"/>
      <c r="C6" s="365" t="s">
        <v>617</v>
      </c>
      <c r="D6" s="365"/>
      <c r="E6" s="746"/>
      <c r="F6" s="365"/>
      <c r="G6" s="365"/>
      <c r="H6" s="10"/>
      <c r="I6" s="1"/>
      <c r="J6" s="1"/>
      <c r="K6" s="1"/>
      <c r="L6" s="1"/>
      <c r="M6" s="31"/>
      <c r="N6" s="10"/>
      <c r="O6" s="10"/>
      <c r="P6" s="10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1" customHeight="1">
      <c r="A7" s="365" t="s">
        <v>319</v>
      </c>
      <c r="B7" s="365"/>
      <c r="C7" s="365" t="s">
        <v>619</v>
      </c>
      <c r="D7" s="365"/>
      <c r="E7" s="365"/>
      <c r="F7" s="365"/>
      <c r="G7" s="365"/>
      <c r="H7" s="455"/>
      <c r="I7" s="455"/>
      <c r="J7" s="455"/>
      <c r="K7" s="10"/>
      <c r="L7" s="1099"/>
      <c r="M7" s="1099"/>
      <c r="N7" s="1099"/>
      <c r="O7" s="1099"/>
      <c r="P7" s="1099"/>
      <c r="Q7" s="1099"/>
      <c r="R7" s="10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21" customHeight="1">
      <c r="A8" s="365"/>
      <c r="B8" s="365"/>
      <c r="C8" s="436"/>
      <c r="D8" s="365"/>
      <c r="E8" s="365"/>
      <c r="F8" s="365"/>
      <c r="G8" s="365"/>
      <c r="H8" s="455"/>
      <c r="I8" s="455"/>
      <c r="J8" s="455"/>
      <c r="K8" s="743"/>
      <c r="L8" s="739"/>
      <c r="M8" s="739"/>
      <c r="N8" s="739"/>
      <c r="O8" s="739"/>
      <c r="P8" s="1099"/>
      <c r="Q8" s="1099"/>
      <c r="R8" s="743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21" customHeight="1">
      <c r="A9" s="365"/>
      <c r="B9" s="365"/>
      <c r="C9" s="436"/>
      <c r="D9" s="365"/>
      <c r="E9" s="365"/>
      <c r="F9" s="365"/>
      <c r="G9" s="365"/>
      <c r="H9" s="455"/>
      <c r="I9" s="455"/>
      <c r="J9" s="455"/>
      <c r="K9" s="743"/>
      <c r="L9" s="739"/>
      <c r="M9" s="739"/>
      <c r="N9" s="739"/>
      <c r="O9" s="739"/>
      <c r="P9" s="1099"/>
      <c r="Q9" s="1099"/>
      <c r="R9" s="743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21" customHeight="1">
      <c r="A10" s="365" t="s">
        <v>320</v>
      </c>
      <c r="B10" s="365"/>
      <c r="C10" s="218" t="s">
        <v>189</v>
      </c>
      <c r="D10" s="745"/>
      <c r="E10" s="434"/>
      <c r="F10" s="365"/>
      <c r="G10" s="365"/>
      <c r="H10" s="7"/>
      <c r="I10" s="10"/>
      <c r="J10" s="10"/>
      <c r="K10" s="10"/>
      <c r="L10" s="10"/>
      <c r="M10" s="10"/>
      <c r="N10" s="10"/>
      <c r="O10" s="10"/>
      <c r="P10" s="1099"/>
      <c r="Q10" s="1099"/>
      <c r="R10" s="10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21" customHeight="1" thickBot="1">
      <c r="A11" s="228" t="s">
        <v>25</v>
      </c>
      <c r="B11" s="455">
        <v>23</v>
      </c>
      <c r="C11" s="456" t="s">
        <v>23</v>
      </c>
      <c r="D11" s="455" t="s">
        <v>620</v>
      </c>
      <c r="E11" s="456" t="s">
        <v>24</v>
      </c>
      <c r="F11" s="747">
        <v>2564</v>
      </c>
      <c r="G11" s="370"/>
      <c r="H11" s="54"/>
      <c r="I11" s="7"/>
      <c r="J11" s="1"/>
      <c r="K11" s="1"/>
      <c r="L11" s="1"/>
      <c r="M11" s="1"/>
      <c r="N11" s="1"/>
      <c r="O11" s="1100"/>
      <c r="P11" s="1100"/>
      <c r="Q11" s="1100"/>
      <c r="R11" s="1100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40.200000000000003" customHeight="1" thickTop="1" thickBot="1">
      <c r="A12" s="748" t="s">
        <v>6</v>
      </c>
      <c r="B12" s="1094" t="s">
        <v>1</v>
      </c>
      <c r="C12" s="1095"/>
      <c r="D12" s="1095"/>
      <c r="E12" s="1096"/>
      <c r="F12" s="749" t="s">
        <v>11</v>
      </c>
      <c r="G12" s="750" t="s">
        <v>5</v>
      </c>
      <c r="H12" s="54"/>
      <c r="I12" s="54"/>
      <c r="J12" s="10"/>
      <c r="K12" s="10"/>
      <c r="L12" s="1"/>
      <c r="M12" s="5"/>
      <c r="N12" s="1"/>
      <c r="O12" s="1100"/>
      <c r="P12" s="1100"/>
      <c r="Q12" s="1100"/>
      <c r="R12" s="1100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9.95" customHeight="1" thickTop="1">
      <c r="A13" s="751">
        <v>1</v>
      </c>
      <c r="B13" s="1092" t="s">
        <v>40</v>
      </c>
      <c r="C13" s="1093"/>
      <c r="D13" s="450"/>
      <c r="E13" s="450"/>
      <c r="F13" s="752"/>
      <c r="G13" s="753"/>
      <c r="H13" s="54"/>
      <c r="I13" s="54"/>
      <c r="J13" s="10"/>
      <c r="K13" s="10"/>
      <c r="L13" s="1"/>
      <c r="M13" s="5"/>
      <c r="N13" s="1"/>
      <c r="O13" s="5"/>
      <c r="P13" s="40"/>
      <c r="Q13" s="40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9.95" customHeight="1">
      <c r="A14" s="754"/>
      <c r="B14" s="1090" t="s">
        <v>45</v>
      </c>
      <c r="C14" s="1091"/>
      <c r="D14" s="455"/>
      <c r="E14" s="455"/>
      <c r="F14" s="755">
        <f>'ปร.5(ก)_สรุปค่าก่อสร้าง'!I26</f>
        <v>3035091.9048285559</v>
      </c>
      <c r="G14" s="756"/>
      <c r="H14" s="54"/>
      <c r="I14" s="54"/>
      <c r="J14" s="10"/>
      <c r="K14" s="8"/>
      <c r="L14" s="7"/>
      <c r="M14" s="5"/>
      <c r="N14" s="1"/>
      <c r="O14" s="5"/>
      <c r="P14" s="40"/>
      <c r="Q14" s="40"/>
      <c r="R14" s="10"/>
      <c r="S14" s="10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9.95" customHeight="1">
      <c r="A15" s="757">
        <v>2</v>
      </c>
      <c r="B15" s="1109" t="s">
        <v>17</v>
      </c>
      <c r="C15" s="1110"/>
      <c r="D15" s="455"/>
      <c r="E15" s="455"/>
      <c r="F15" s="758"/>
      <c r="G15" s="756"/>
      <c r="H15" s="54"/>
      <c r="I15" s="54"/>
      <c r="J15" s="39"/>
      <c r="K15" s="5"/>
      <c r="L15" s="1"/>
      <c r="M15" s="5"/>
      <c r="N15" s="1"/>
      <c r="O15" s="5"/>
      <c r="P15" s="40"/>
      <c r="Q15" s="86"/>
      <c r="R15" s="87"/>
      <c r="S15" s="87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9.95" customHeight="1">
      <c r="A16" s="757"/>
      <c r="B16" s="1090" t="s">
        <v>46</v>
      </c>
      <c r="C16" s="1091"/>
      <c r="D16" s="455"/>
      <c r="E16" s="370"/>
      <c r="F16" s="759">
        <f>'ปร.5(ข)_สรุปครุภัณฑ์จัดชื้อ'!I17</f>
        <v>1113395.99</v>
      </c>
      <c r="G16" s="756"/>
      <c r="H16" s="54"/>
      <c r="I16" s="54"/>
      <c r="J16" s="10"/>
      <c r="K16" s="5"/>
      <c r="L16" s="7"/>
      <c r="M16" s="7"/>
      <c r="N16" s="7"/>
      <c r="O16" s="7"/>
      <c r="P16" s="40"/>
      <c r="Q16" s="40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9.95" customHeight="1">
      <c r="A17" s="757">
        <v>3</v>
      </c>
      <c r="B17" s="1109" t="s">
        <v>18</v>
      </c>
      <c r="C17" s="1110"/>
      <c r="D17" s="455"/>
      <c r="E17" s="455"/>
      <c r="F17" s="755"/>
      <c r="G17" s="760"/>
      <c r="H17" s="54"/>
      <c r="I17" s="51"/>
      <c r="J17" s="39"/>
      <c r="K17" s="5"/>
      <c r="L17" s="1"/>
      <c r="M17" s="1"/>
      <c r="N17" s="1"/>
      <c r="O17" s="1"/>
      <c r="P17" s="40"/>
      <c r="Q17" s="40"/>
      <c r="R17" s="1"/>
      <c r="S17" s="10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9.95" customHeight="1" thickBot="1">
      <c r="A18" s="757"/>
      <c r="B18" s="747" t="s">
        <v>49</v>
      </c>
      <c r="C18" s="761"/>
      <c r="D18" s="455"/>
      <c r="E18" s="455"/>
      <c r="F18" s="762">
        <f>'แบบ ปร.4 (พ)_ค่าใช้จ่ายพิเศษ'!$F$12</f>
        <v>41400</v>
      </c>
      <c r="G18" s="760"/>
      <c r="H18" s="54"/>
      <c r="I18" s="54"/>
      <c r="K18" s="5"/>
      <c r="L18" s="1"/>
      <c r="M18" s="1"/>
      <c r="N18" s="1"/>
      <c r="O18" s="1"/>
      <c r="P18" s="40"/>
      <c r="Q18" s="40"/>
      <c r="R18" s="1"/>
      <c r="S18" s="10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9.95" customHeight="1" thickTop="1">
      <c r="A19" s="1106" t="s">
        <v>14</v>
      </c>
      <c r="B19" s="1111" t="s">
        <v>15</v>
      </c>
      <c r="C19" s="1112"/>
      <c r="D19" s="1112"/>
      <c r="E19" s="1113"/>
      <c r="F19" s="763">
        <f>SUM(F14:F18)</f>
        <v>4189887.8948285561</v>
      </c>
      <c r="G19" s="1101" t="s">
        <v>29</v>
      </c>
      <c r="H19" s="10"/>
      <c r="I19" s="54"/>
      <c r="J19" s="10"/>
      <c r="K19" s="54"/>
      <c r="L19" s="1"/>
      <c r="M19" s="54"/>
      <c r="N19" s="54"/>
      <c r="O19" s="54"/>
      <c r="P19" s="40"/>
      <c r="Q19" s="55"/>
      <c r="R19" s="56"/>
      <c r="S19" s="90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9.95" customHeight="1">
      <c r="A20" s="1107"/>
      <c r="B20" s="1084" t="s">
        <v>41</v>
      </c>
      <c r="C20" s="1085"/>
      <c r="D20" s="1085"/>
      <c r="E20" s="1086"/>
      <c r="F20" s="764">
        <f>F19</f>
        <v>4189887.8948285561</v>
      </c>
      <c r="G20" s="1102"/>
      <c r="H20" s="10"/>
      <c r="I20" s="39"/>
      <c r="J20" s="88"/>
      <c r="K20" s="1"/>
      <c r="L20" s="10"/>
      <c r="M20" s="10"/>
      <c r="N20" s="1"/>
      <c r="O20" s="5"/>
      <c r="P20" s="40"/>
      <c r="Q20" s="55"/>
      <c r="R20" s="56"/>
      <c r="S20" s="54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9.95" customHeight="1" thickBot="1">
      <c r="A21" s="1108"/>
      <c r="B21" s="1087"/>
      <c r="C21" s="1088"/>
      <c r="D21" s="1088"/>
      <c r="E21" s="1089"/>
      <c r="F21" s="765" t="str">
        <f>BAHTTEXT($F$20)</f>
        <v>สี่ล้านหนึ่งแสนแปดหมื่นเก้าพันแปดร้อยแปดสิบเจ็ดบาทแปดสิบเก้าสตางค์</v>
      </c>
      <c r="G21" s="1103"/>
      <c r="H21" s="1"/>
      <c r="I21" s="10"/>
      <c r="K21" s="1"/>
      <c r="L21" s="87"/>
      <c r="M21" s="10"/>
      <c r="N21" s="10"/>
      <c r="O21" s="10"/>
      <c r="P21" s="1098"/>
      <c r="Q21" s="109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9.95" customHeight="1" thickTop="1">
      <c r="A22" s="365"/>
      <c r="B22" s="365"/>
      <c r="C22" s="365"/>
      <c r="D22" s="365"/>
      <c r="E22" s="365"/>
      <c r="F22" s="434"/>
      <c r="G22" s="36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9.95" customHeight="1">
      <c r="A23" s="365"/>
      <c r="B23" s="365"/>
      <c r="C23" s="365"/>
      <c r="D23" s="365"/>
      <c r="E23" s="365" t="s">
        <v>298</v>
      </c>
      <c r="F23" s="365"/>
      <c r="G23" s="429"/>
      <c r="H23" s="455"/>
      <c r="I23" s="455"/>
      <c r="J23" s="370"/>
      <c r="K23" s="743"/>
    </row>
    <row r="24" spans="1:33" ht="19.95" customHeight="1">
      <c r="A24" s="365"/>
      <c r="B24" s="365"/>
      <c r="C24" s="365"/>
      <c r="D24" s="365"/>
      <c r="E24" s="365" t="s">
        <v>299</v>
      </c>
      <c r="F24" s="365"/>
      <c r="G24" s="429"/>
      <c r="H24" s="370"/>
      <c r="I24" s="455"/>
      <c r="J24" s="370"/>
      <c r="K24" s="1"/>
      <c r="L24" s="1"/>
      <c r="M24" s="1"/>
      <c r="N24" s="1"/>
      <c r="O24" s="1"/>
      <c r="P24" s="39"/>
      <c r="Q24" s="10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9.95" customHeight="1">
      <c r="A25" s="365"/>
      <c r="B25" s="365"/>
      <c r="C25" s="365"/>
      <c r="D25" s="365"/>
      <c r="E25" s="365" t="s">
        <v>300</v>
      </c>
      <c r="F25" s="365"/>
      <c r="G25" s="429"/>
      <c r="H25" s="365"/>
      <c r="I25" s="370"/>
      <c r="J25" s="370"/>
      <c r="K25" s="1"/>
      <c r="L25" s="10"/>
      <c r="M25" s="10"/>
      <c r="N25" s="10"/>
      <c r="O25" s="10"/>
      <c r="P25" s="1097"/>
      <c r="Q25" s="1097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9.95" customHeight="1">
      <c r="A26" s="365"/>
      <c r="B26" s="365"/>
      <c r="C26" s="365"/>
      <c r="D26" s="365" t="s">
        <v>301</v>
      </c>
      <c r="E26" s="365" t="s">
        <v>302</v>
      </c>
      <c r="F26" s="365"/>
      <c r="G26" s="429"/>
      <c r="H26" s="365"/>
      <c r="I26" s="365"/>
      <c r="J26" s="36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9.95" customHeight="1">
      <c r="A27" s="365"/>
      <c r="B27" s="365"/>
      <c r="C27" s="365"/>
      <c r="D27" s="365"/>
      <c r="E27" s="365"/>
      <c r="F27" s="365"/>
      <c r="G27" s="429"/>
      <c r="H27" s="365"/>
      <c r="I27" s="365"/>
      <c r="J27" s="365"/>
    </row>
    <row r="28" spans="1:33" ht="19.95" customHeight="1">
      <c r="A28" s="429"/>
      <c r="B28" s="365" t="s">
        <v>303</v>
      </c>
      <c r="C28" s="429"/>
      <c r="D28" s="429"/>
      <c r="E28" s="429"/>
      <c r="F28" s="365" t="s">
        <v>307</v>
      </c>
      <c r="G28" s="365"/>
      <c r="H28" s="365"/>
      <c r="I28" s="365"/>
      <c r="J28" s="365"/>
    </row>
    <row r="29" spans="1:33" ht="21" customHeight="1">
      <c r="A29" s="365"/>
      <c r="B29" s="365" t="s">
        <v>304</v>
      </c>
      <c r="C29" s="365"/>
      <c r="D29" s="365"/>
      <c r="E29" s="365"/>
      <c r="F29" s="1104" t="s">
        <v>308</v>
      </c>
      <c r="G29" s="1104"/>
      <c r="H29" s="365"/>
      <c r="I29" s="365"/>
      <c r="J29" s="365"/>
    </row>
    <row r="30" spans="1:33" ht="21" customHeight="1">
      <c r="A30" s="365"/>
      <c r="B30" s="365" t="s">
        <v>305</v>
      </c>
      <c r="C30" s="365"/>
      <c r="D30" s="365"/>
      <c r="E30" s="365"/>
      <c r="F30" s="365" t="s">
        <v>309</v>
      </c>
      <c r="G30" s="365"/>
      <c r="H30" s="365"/>
      <c r="I30" s="365"/>
      <c r="J30" s="365"/>
    </row>
    <row r="31" spans="1:33" ht="21" customHeight="1">
      <c r="A31" s="365"/>
      <c r="B31" s="365"/>
      <c r="C31" s="365"/>
      <c r="D31" s="365"/>
      <c r="E31" s="365"/>
      <c r="F31" s="365"/>
      <c r="G31" s="365"/>
      <c r="H31" s="365"/>
      <c r="I31" s="365"/>
      <c r="J31" s="365"/>
    </row>
    <row r="32" spans="1:33" ht="21" customHeight="1">
      <c r="A32" s="429"/>
      <c r="B32" s="365" t="s">
        <v>303</v>
      </c>
      <c r="C32" s="429"/>
      <c r="D32" s="429"/>
      <c r="E32" s="429"/>
      <c r="F32" s="1104" t="s">
        <v>310</v>
      </c>
      <c r="G32" s="1104"/>
      <c r="H32" s="365"/>
      <c r="I32" s="365"/>
      <c r="J32" s="365"/>
    </row>
    <row r="33" spans="1:11" ht="21" customHeight="1">
      <c r="A33" s="365"/>
      <c r="B33" s="365" t="s">
        <v>304</v>
      </c>
      <c r="C33" s="365"/>
      <c r="D33" s="365"/>
      <c r="E33" s="365"/>
      <c r="F33" s="1104" t="s">
        <v>311</v>
      </c>
      <c r="G33" s="1104"/>
      <c r="H33" s="365"/>
      <c r="I33" s="365"/>
      <c r="J33" s="365"/>
    </row>
    <row r="34" spans="1:11" ht="21" customHeight="1">
      <c r="A34" s="365"/>
      <c r="B34" s="365" t="s">
        <v>306</v>
      </c>
      <c r="C34" s="365"/>
      <c r="D34" s="365"/>
      <c r="E34" s="365"/>
      <c r="F34" s="365" t="s">
        <v>309</v>
      </c>
      <c r="G34" s="365"/>
      <c r="H34" s="365"/>
      <c r="I34" s="365"/>
      <c r="J34" s="365"/>
    </row>
    <row r="35" spans="1:11" ht="21" customHeight="1">
      <c r="A35" s="365"/>
      <c r="B35" s="365"/>
      <c r="C35" s="365"/>
      <c r="D35" s="365"/>
      <c r="E35" s="365"/>
      <c r="F35" s="365"/>
      <c r="G35" s="365"/>
      <c r="H35" s="365"/>
      <c r="I35" s="365"/>
      <c r="J35" s="365"/>
    </row>
    <row r="36" spans="1:11" ht="21" customHeight="1">
      <c r="B36" s="1083"/>
      <c r="C36" s="1083"/>
      <c r="D36" s="1083"/>
      <c r="E36" s="1083"/>
      <c r="F36" s="15"/>
      <c r="G36" s="69"/>
      <c r="H36" s="10"/>
    </row>
    <row r="37" spans="1:11" ht="21" customHeight="1">
      <c r="A37" s="25" t="s">
        <v>157</v>
      </c>
      <c r="B37" s="15"/>
      <c r="C37" s="15"/>
      <c r="D37" s="29"/>
      <c r="E37" s="15"/>
      <c r="F37" s="89"/>
      <c r="G37" s="15"/>
      <c r="H37" s="10"/>
      <c r="I37" s="10"/>
      <c r="J37" s="1"/>
      <c r="K37" s="10"/>
    </row>
    <row r="38" spans="1:11" ht="21" customHeight="1">
      <c r="A38" s="25" t="s">
        <v>158</v>
      </c>
      <c r="B38" s="15"/>
      <c r="C38" s="15"/>
      <c r="D38" s="29"/>
      <c r="E38" s="15"/>
      <c r="F38" s="89"/>
      <c r="G38" s="15"/>
      <c r="H38" s="1"/>
      <c r="I38" s="10"/>
      <c r="J38" s="1"/>
      <c r="K38" s="1"/>
    </row>
    <row r="39" spans="1:11" ht="21" customHeight="1">
      <c r="A39" s="25" t="s">
        <v>159</v>
      </c>
      <c r="B39" s="15"/>
      <c r="C39" s="15"/>
      <c r="D39" s="29"/>
      <c r="E39" s="15"/>
      <c r="F39" s="15"/>
      <c r="G39" s="15"/>
      <c r="I39" s="1"/>
      <c r="J39" s="1"/>
      <c r="K39" s="1"/>
    </row>
    <row r="40" spans="1:11" ht="21" customHeight="1">
      <c r="A40" s="25" t="s">
        <v>160</v>
      </c>
      <c r="B40" s="15"/>
      <c r="C40" s="15"/>
      <c r="D40" s="29"/>
      <c r="E40" s="15"/>
      <c r="F40" s="15"/>
      <c r="G40" s="15"/>
    </row>
    <row r="41" spans="1:11" ht="21" customHeight="1">
      <c r="A41" s="15"/>
      <c r="B41" s="15"/>
      <c r="C41" s="15"/>
      <c r="D41" s="15"/>
      <c r="E41" s="15"/>
      <c r="G41" s="15"/>
    </row>
  </sheetData>
  <mergeCells count="21">
    <mergeCell ref="A1:F1"/>
    <mergeCell ref="A19:A21"/>
    <mergeCell ref="B17:C17"/>
    <mergeCell ref="B16:C16"/>
    <mergeCell ref="B15:C15"/>
    <mergeCell ref="B19:E19"/>
    <mergeCell ref="L7:M7"/>
    <mergeCell ref="G19:G21"/>
    <mergeCell ref="F29:G29"/>
    <mergeCell ref="F32:G32"/>
    <mergeCell ref="F33:G33"/>
    <mergeCell ref="P25:Q25"/>
    <mergeCell ref="P21:Q21"/>
    <mergeCell ref="P7:Q10"/>
    <mergeCell ref="O11:R12"/>
    <mergeCell ref="N7:O7"/>
    <mergeCell ref="B36:E36"/>
    <mergeCell ref="B20:E21"/>
    <mergeCell ref="B14:C14"/>
    <mergeCell ref="B13:C13"/>
    <mergeCell ref="B12:E12"/>
  </mergeCells>
  <phoneticPr fontId="23" type="noConversion"/>
  <printOptions horizontalCentered="1"/>
  <pageMargins left="0.39370078740157483" right="0" top="0.59055118110236227" bottom="0.19685039370078741" header="0.31496062992125984" footer="0.31496062992125984"/>
  <pageSetup paperSize="9" scale="59" orientation="portrait" r:id="rId1"/>
  <headerFooter differentOddEven="1"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0000"/>
  </sheetPr>
  <dimension ref="A1:AH21"/>
  <sheetViews>
    <sheetView tabSelected="1" view="pageBreakPreview" topLeftCell="A7" zoomScale="90" zoomScaleNormal="100" zoomScaleSheetLayoutView="90" workbookViewId="0">
      <selection activeCell="J15" sqref="J15"/>
    </sheetView>
  </sheetViews>
  <sheetFormatPr defaultColWidth="9" defaultRowHeight="21"/>
  <cols>
    <col min="1" max="1" width="10.3984375" style="104" customWidth="1"/>
    <col min="2" max="2" width="24.59765625" style="104" customWidth="1"/>
    <col min="3" max="3" width="20.5" style="104" customWidth="1"/>
    <col min="4" max="4" width="15.59765625" style="104" customWidth="1"/>
    <col min="5" max="5" width="15.3984375" style="104" customWidth="1"/>
    <col min="6" max="6" width="10.69921875" style="104" customWidth="1"/>
    <col min="7" max="7" width="10.5" style="104" customWidth="1"/>
    <col min="8" max="8" width="8.8984375" style="104" customWidth="1"/>
    <col min="9" max="9" width="13.3984375" style="104" customWidth="1"/>
    <col min="10" max="10" width="38.5" style="104" bestFit="1" customWidth="1"/>
    <col min="11" max="11" width="37.8984375" style="104" customWidth="1"/>
    <col min="12" max="12" width="9" style="104"/>
    <col min="13" max="16" width="10.59765625" style="104" customWidth="1"/>
    <col min="17" max="20" width="8.59765625" style="104" customWidth="1"/>
    <col min="21" max="21" width="10.5" style="104" customWidth="1"/>
    <col min="22" max="22" width="10.69921875" style="104" customWidth="1"/>
    <col min="23" max="23" width="9.69921875" style="104" customWidth="1"/>
    <col min="24" max="24" width="13.09765625" style="104" customWidth="1"/>
    <col min="25" max="26" width="9.09765625" style="104" customWidth="1"/>
    <col min="27" max="28" width="7.09765625" style="104" customWidth="1"/>
    <col min="29" max="30" width="9.69921875" style="104" customWidth="1"/>
    <col min="31" max="31" width="18.59765625" style="104" customWidth="1"/>
    <col min="32" max="16384" width="9" style="104"/>
  </cols>
  <sheetData>
    <row r="1" spans="1:34" ht="53.25" customHeight="1">
      <c r="A1" s="1388" t="s">
        <v>37</v>
      </c>
      <c r="B1" s="1388"/>
      <c r="C1" s="1388"/>
      <c r="D1" s="1388"/>
      <c r="E1" s="1388"/>
      <c r="F1" s="1388"/>
      <c r="G1" s="1388"/>
      <c r="H1" s="1388"/>
      <c r="I1" s="432"/>
      <c r="J1" s="433"/>
      <c r="K1" s="434" t="s">
        <v>38</v>
      </c>
    </row>
    <row r="2" spans="1:34" s="2" customFormat="1" ht="21" customHeight="1">
      <c r="A2" s="745" t="s">
        <v>200</v>
      </c>
      <c r="B2" s="1387" t="str">
        <f>'แบบ ปร.4_ครุภัณฑ์'!B2</f>
        <v>ก่อสร้าง และ ปรับปรุงห้องตรวจวิเคราะห์ทางจุลชีววิทยา</v>
      </c>
      <c r="C2" s="1387"/>
      <c r="D2" s="1387"/>
      <c r="E2" s="1387"/>
      <c r="F2" s="1387"/>
      <c r="G2" s="1387"/>
      <c r="H2" s="1387"/>
      <c r="I2" s="1387"/>
      <c r="J2" s="365"/>
      <c r="K2" s="365"/>
    </row>
    <row r="3" spans="1:34" s="2" customFormat="1" ht="21" customHeight="1">
      <c r="A3" s="1387" t="str">
        <f>'แบบ ปร.4_ครุภัณฑ์'!A3</f>
        <v>สถานที่ก่อสร้าง  องค์การเภสัชกรรม อำเภอธัญญบุรี จังหวัดปทุมธานี</v>
      </c>
      <c r="B3" s="1387"/>
      <c r="C3" s="1387"/>
      <c r="D3" s="1387"/>
      <c r="E3" s="1387"/>
      <c r="F3" s="1387"/>
      <c r="G3" s="900"/>
      <c r="H3" s="32"/>
      <c r="I3" s="926"/>
      <c r="J3" s="365"/>
      <c r="K3" s="365"/>
    </row>
    <row r="4" spans="1:34" s="2" customFormat="1" ht="21" customHeight="1">
      <c r="A4" s="745" t="str">
        <f>'แบบ ปร.4_ครุภัณฑ์'!A4</f>
        <v>หน่วยงานเจ้าของโครงการ  องค์การเภสัชกรรม</v>
      </c>
      <c r="B4" s="228"/>
      <c r="C4" s="228"/>
      <c r="D4" s="228"/>
      <c r="E4" s="228"/>
      <c r="F4" s="228"/>
      <c r="G4" s="228"/>
      <c r="H4" s="228"/>
      <c r="I4" s="228"/>
      <c r="J4" s="370"/>
      <c r="K4" s="365"/>
    </row>
    <row r="5" spans="1:34" s="2" customFormat="1" ht="21" customHeight="1">
      <c r="A5" s="228" t="str">
        <f>'แบบ ปร.4_ครุภัณฑ์'!A5</f>
        <v>หน่วยงานออกแบบและประมาณราคา  บริษัท ฟาร์มาแฟค แพลน เทคโนโลยี  จำกัด</v>
      </c>
      <c r="B5" s="228"/>
      <c r="C5" s="228"/>
      <c r="D5" s="228"/>
      <c r="E5" s="228"/>
      <c r="F5" s="228"/>
      <c r="G5" s="228"/>
      <c r="H5" s="228"/>
      <c r="I5" s="228"/>
      <c r="J5" s="370"/>
      <c r="K5" s="365"/>
    </row>
    <row r="6" spans="1:34" s="2" customFormat="1" ht="21" customHeight="1" thickBot="1">
      <c r="A6" s="376" t="str">
        <f>'แบบ ปร.4_ครุภัณฑ์'!A6</f>
        <v>ประมาณการโดย  บริษัท ฟาร์มาแฟค แพลน เทคโนโลยี  จำกัด</v>
      </c>
      <c r="B6" s="376"/>
      <c r="C6" s="376"/>
      <c r="D6" s="437" t="s">
        <v>0</v>
      </c>
      <c r="E6" s="379">
        <f>'แบบ ปร.4_ครุภัณฑ์'!E6</f>
        <v>23</v>
      </c>
      <c r="F6" s="438" t="s">
        <v>23</v>
      </c>
      <c r="G6" s="925" t="str">
        <f>'แบบ ปร.4_ครุภัณฑ์'!G6</f>
        <v>กรกฏาคม</v>
      </c>
      <c r="H6" s="435" t="s">
        <v>47</v>
      </c>
      <c r="I6" s="382">
        <f>'แบบ ปร.4 วิศวกรรมสุขาภิบาล '!I6</f>
        <v>2564</v>
      </c>
      <c r="J6" s="377"/>
      <c r="K6" s="377"/>
    </row>
    <row r="7" spans="1:34" ht="23.1" customHeight="1" thickTop="1">
      <c r="A7" s="1389" t="s">
        <v>6</v>
      </c>
      <c r="B7" s="1391" t="s">
        <v>1</v>
      </c>
      <c r="C7" s="1392"/>
      <c r="D7" s="1395" t="s">
        <v>2</v>
      </c>
      <c r="E7" s="1395" t="s">
        <v>3</v>
      </c>
      <c r="F7" s="1397" t="s">
        <v>39</v>
      </c>
      <c r="G7" s="1398"/>
      <c r="H7" s="1398"/>
      <c r="I7" s="1399"/>
      <c r="J7" s="1410" t="s">
        <v>5</v>
      </c>
      <c r="K7" s="1410"/>
      <c r="L7" s="1147"/>
      <c r="M7" s="1411"/>
      <c r="N7" s="1411"/>
      <c r="O7" s="1411"/>
      <c r="P7" s="1411"/>
      <c r="Q7" s="1147"/>
      <c r="R7" s="1147"/>
      <c r="S7" s="1147"/>
      <c r="T7" s="105"/>
      <c r="U7" s="105"/>
      <c r="V7" s="105"/>
      <c r="W7" s="105"/>
      <c r="X7" s="106"/>
      <c r="Y7" s="107"/>
      <c r="Z7" s="107"/>
      <c r="AA7" s="107"/>
      <c r="AB7" s="107"/>
      <c r="AC7" s="107"/>
      <c r="AD7" s="107"/>
      <c r="AE7" s="107"/>
      <c r="AF7" s="107"/>
      <c r="AG7" s="107"/>
      <c r="AH7" s="107"/>
    </row>
    <row r="8" spans="1:34" ht="23.1" customHeight="1" thickBot="1">
      <c r="A8" s="1390"/>
      <c r="B8" s="1393"/>
      <c r="C8" s="1394"/>
      <c r="D8" s="1396"/>
      <c r="E8" s="1396"/>
      <c r="F8" s="1400"/>
      <c r="G8" s="1401"/>
      <c r="H8" s="1401"/>
      <c r="I8" s="1402"/>
      <c r="J8" s="439" t="s">
        <v>205</v>
      </c>
      <c r="K8" s="439" t="s">
        <v>206</v>
      </c>
      <c r="L8" s="1147"/>
      <c r="M8" s="106"/>
      <c r="N8" s="106"/>
      <c r="O8" s="106"/>
      <c r="P8" s="106"/>
      <c r="Q8" s="1147"/>
      <c r="R8" s="1147"/>
      <c r="S8" s="1147"/>
      <c r="T8" s="108"/>
      <c r="U8" s="108"/>
      <c r="V8" s="108"/>
      <c r="W8" s="107"/>
      <c r="X8" s="109"/>
      <c r="Y8" s="107"/>
      <c r="Z8" s="107"/>
      <c r="AA8" s="107"/>
      <c r="AB8" s="107"/>
      <c r="AC8" s="107"/>
      <c r="AD8" s="107"/>
      <c r="AE8" s="107"/>
      <c r="AF8" s="107"/>
      <c r="AG8" s="107"/>
      <c r="AH8" s="107"/>
    </row>
    <row r="9" spans="1:34" ht="25.2" thickTop="1">
      <c r="A9" s="440">
        <v>1</v>
      </c>
      <c r="B9" s="1403" t="s">
        <v>647</v>
      </c>
      <c r="C9" s="1404"/>
      <c r="D9" s="444">
        <v>1</v>
      </c>
      <c r="E9" s="441" t="s">
        <v>648</v>
      </c>
      <c r="F9" s="1405">
        <v>22400</v>
      </c>
      <c r="G9" s="1406"/>
      <c r="H9" s="1406"/>
      <c r="I9" s="1407"/>
      <c r="J9" s="443" t="s">
        <v>650</v>
      </c>
      <c r="K9" s="442" t="s">
        <v>651</v>
      </c>
      <c r="L9" s="103"/>
      <c r="M9" s="106"/>
      <c r="N9" s="106"/>
      <c r="O9" s="106"/>
      <c r="P9" s="106"/>
      <c r="Q9" s="103"/>
      <c r="R9" s="103"/>
      <c r="S9" s="103"/>
      <c r="T9" s="108"/>
      <c r="U9" s="108"/>
      <c r="V9" s="108"/>
      <c r="W9" s="107"/>
      <c r="X9" s="109"/>
      <c r="Y9" s="107"/>
      <c r="Z9" s="107"/>
      <c r="AA9" s="107"/>
      <c r="AB9" s="107"/>
      <c r="AC9" s="107"/>
      <c r="AD9" s="107"/>
      <c r="AE9" s="107"/>
      <c r="AF9" s="107"/>
      <c r="AG9" s="107"/>
      <c r="AH9" s="107"/>
    </row>
    <row r="10" spans="1:34" ht="24.6">
      <c r="A10" s="440">
        <v>2</v>
      </c>
      <c r="B10" s="1403" t="s">
        <v>649</v>
      </c>
      <c r="C10" s="1404"/>
      <c r="D10" s="445">
        <v>1</v>
      </c>
      <c r="E10" s="441" t="s">
        <v>648</v>
      </c>
      <c r="F10" s="1405">
        <v>19000</v>
      </c>
      <c r="G10" s="1406"/>
      <c r="H10" s="1406"/>
      <c r="I10" s="1407"/>
      <c r="J10" s="443"/>
      <c r="K10" s="442"/>
      <c r="L10" s="103"/>
      <c r="M10" s="106"/>
      <c r="N10" s="106"/>
      <c r="O10" s="106"/>
      <c r="P10" s="106"/>
      <c r="Q10" s="103"/>
      <c r="R10" s="103"/>
      <c r="S10" s="103"/>
      <c r="T10" s="108"/>
      <c r="U10" s="108"/>
      <c r="V10" s="108"/>
      <c r="W10" s="107"/>
      <c r="X10" s="109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</row>
    <row r="11" spans="1:34" ht="25.2" thickBot="1">
      <c r="A11" s="446"/>
      <c r="B11" s="1403"/>
      <c r="C11" s="1404"/>
      <c r="D11" s="447"/>
      <c r="E11" s="441"/>
      <c r="F11" s="1405"/>
      <c r="G11" s="1406"/>
      <c r="H11" s="1406"/>
      <c r="I11" s="1407"/>
      <c r="J11" s="448"/>
      <c r="K11" s="449"/>
      <c r="L11" s="103"/>
      <c r="M11" s="106"/>
      <c r="N11" s="106"/>
      <c r="O11" s="106"/>
      <c r="P11" s="106"/>
      <c r="Q11" s="103"/>
      <c r="R11" s="103"/>
      <c r="S11" s="103"/>
      <c r="T11" s="108"/>
      <c r="U11" s="108"/>
      <c r="V11" s="108"/>
      <c r="W11" s="107"/>
      <c r="X11" s="109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</row>
    <row r="12" spans="1:34" ht="25.8" thickTop="1" thickBot="1">
      <c r="A12" s="450"/>
      <c r="B12" s="451"/>
      <c r="C12" s="451"/>
      <c r="D12" s="452" t="s">
        <v>55</v>
      </c>
      <c r="E12" s="451"/>
      <c r="F12" s="1408">
        <f>SUM(F9:I11)</f>
        <v>41400</v>
      </c>
      <c r="G12" s="1409"/>
      <c r="H12" s="1409"/>
      <c r="I12" s="1409"/>
      <c r="J12" s="453"/>
      <c r="K12" s="454"/>
      <c r="L12" s="103"/>
      <c r="M12" s="106"/>
      <c r="N12" s="106"/>
      <c r="O12" s="106"/>
      <c r="P12" s="106"/>
      <c r="Q12" s="103"/>
      <c r="R12" s="103"/>
      <c r="S12" s="103"/>
      <c r="T12" s="108"/>
      <c r="U12" s="108"/>
      <c r="V12" s="108"/>
      <c r="W12" s="107"/>
      <c r="X12" s="109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</row>
    <row r="13" spans="1:34" ht="25.2" thickTop="1">
      <c r="A13" s="455"/>
      <c r="B13" s="456"/>
      <c r="C13" s="456"/>
      <c r="D13" s="457"/>
      <c r="E13" s="456"/>
      <c r="F13" s="458"/>
      <c r="G13" s="457"/>
      <c r="H13" s="457"/>
      <c r="I13" s="457"/>
      <c r="J13" s="459"/>
      <c r="K13" s="455"/>
      <c r="L13" s="103"/>
      <c r="M13" s="106"/>
      <c r="N13" s="106"/>
      <c r="O13" s="106"/>
      <c r="P13" s="106"/>
      <c r="Q13" s="103"/>
      <c r="R13" s="103"/>
      <c r="S13" s="103"/>
      <c r="T13" s="108"/>
      <c r="U13" s="108"/>
      <c r="V13" s="108"/>
      <c r="W13" s="107"/>
      <c r="X13" s="109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</row>
    <row r="14" spans="1:34" ht="24.6">
      <c r="A14" s="460" t="s">
        <v>273</v>
      </c>
      <c r="B14" s="461"/>
      <c r="C14" s="461"/>
      <c r="D14" s="462"/>
      <c r="E14" s="461"/>
      <c r="F14" s="461"/>
      <c r="G14" s="463"/>
      <c r="H14" s="464"/>
      <c r="I14" s="370"/>
      <c r="J14" s="370"/>
      <c r="K14" s="455"/>
      <c r="L14" s="103"/>
      <c r="M14" s="106"/>
      <c r="N14" s="106"/>
      <c r="O14" s="106"/>
      <c r="P14" s="106"/>
      <c r="Q14" s="103"/>
      <c r="R14" s="103"/>
      <c r="S14" s="103"/>
      <c r="T14" s="108"/>
      <c r="U14" s="108"/>
      <c r="V14" s="108"/>
      <c r="W14" s="107"/>
      <c r="X14" s="109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</row>
    <row r="15" spans="1:34" ht="25.5" customHeight="1">
      <c r="A15" s="460" t="s">
        <v>274</v>
      </c>
      <c r="B15" s="461"/>
      <c r="C15" s="461"/>
      <c r="D15" s="462"/>
      <c r="E15" s="461"/>
      <c r="F15" s="461"/>
      <c r="G15" s="463"/>
      <c r="H15" s="464"/>
      <c r="I15" s="465"/>
      <c r="J15" s="466"/>
      <c r="K15" s="467"/>
      <c r="L15" s="106"/>
      <c r="M15" s="107"/>
      <c r="N15" s="111"/>
      <c r="O15" s="107"/>
      <c r="P15" s="111"/>
      <c r="Q15" s="110"/>
      <c r="R15" s="106"/>
      <c r="S15" s="107"/>
      <c r="T15" s="107"/>
      <c r="U15" s="106"/>
      <c r="V15" s="106"/>
      <c r="W15" s="106"/>
      <c r="X15" s="106"/>
      <c r="Y15" s="106"/>
      <c r="Z15" s="106"/>
      <c r="AA15" s="107"/>
      <c r="AB15" s="107"/>
      <c r="AC15" s="106"/>
      <c r="AD15" s="106"/>
      <c r="AE15" s="107"/>
      <c r="AF15" s="107"/>
      <c r="AG15" s="107"/>
      <c r="AH15" s="107"/>
    </row>
    <row r="16" spans="1:34" ht="25.5" customHeight="1">
      <c r="A16" s="460" t="s">
        <v>275</v>
      </c>
      <c r="B16" s="461"/>
      <c r="C16" s="461"/>
      <c r="D16" s="462"/>
      <c r="E16" s="461"/>
      <c r="F16" s="461"/>
      <c r="G16" s="463"/>
      <c r="H16" s="463"/>
      <c r="I16" s="433"/>
      <c r="J16" s="466"/>
      <c r="K16" s="467"/>
      <c r="L16" s="106"/>
      <c r="M16" s="107"/>
      <c r="N16" s="111"/>
      <c r="O16" s="107"/>
      <c r="P16" s="111"/>
      <c r="Q16" s="110"/>
      <c r="R16" s="106"/>
      <c r="S16" s="107"/>
      <c r="T16" s="107"/>
      <c r="U16" s="106"/>
      <c r="V16" s="106"/>
      <c r="W16" s="106"/>
      <c r="X16" s="106"/>
      <c r="Y16" s="106"/>
      <c r="Z16" s="106"/>
      <c r="AA16" s="107"/>
      <c r="AB16" s="107"/>
      <c r="AC16" s="106"/>
      <c r="AD16" s="106"/>
      <c r="AE16" s="107"/>
      <c r="AF16" s="107"/>
      <c r="AG16" s="107"/>
      <c r="AH16" s="107"/>
    </row>
    <row r="17" spans="1:11" ht="24.6">
      <c r="A17" s="460" t="s">
        <v>276</v>
      </c>
      <c r="B17" s="461"/>
      <c r="C17" s="461"/>
      <c r="D17" s="462"/>
      <c r="E17" s="461"/>
      <c r="F17" s="461"/>
      <c r="G17" s="463"/>
      <c r="H17" s="463"/>
      <c r="I17" s="433"/>
      <c r="J17" s="433"/>
      <c r="K17" s="433"/>
    </row>
    <row r="18" spans="1:11" ht="24.6">
      <c r="A18" s="365"/>
      <c r="B18" s="365"/>
      <c r="C18" s="365"/>
      <c r="D18" s="365"/>
      <c r="E18" s="365"/>
      <c r="F18" s="365"/>
      <c r="G18" s="365"/>
      <c r="H18" s="365"/>
      <c r="I18" s="365"/>
      <c r="J18" s="433"/>
      <c r="K18" s="433"/>
    </row>
    <row r="19" spans="1:11" ht="24" customHeight="1">
      <c r="A19" s="365"/>
      <c r="B19" s="365"/>
      <c r="C19" s="365"/>
      <c r="D19" s="365"/>
      <c r="E19" s="365"/>
      <c r="F19" s="365"/>
      <c r="G19" s="365"/>
      <c r="H19" s="365"/>
      <c r="I19" s="365"/>
      <c r="J19" s="433"/>
      <c r="K19" s="433"/>
    </row>
    <row r="20" spans="1:11" ht="24.6">
      <c r="A20" s="365"/>
      <c r="B20" s="365"/>
      <c r="C20" s="365"/>
      <c r="D20" s="365"/>
      <c r="E20" s="365"/>
      <c r="F20" s="365"/>
      <c r="G20" s="365"/>
      <c r="H20" s="365"/>
      <c r="I20" s="365"/>
      <c r="J20" s="433"/>
      <c r="K20" s="433"/>
    </row>
    <row r="21" spans="1:11" ht="24.6">
      <c r="A21" s="365"/>
      <c r="B21" s="365"/>
      <c r="C21" s="365"/>
      <c r="D21" s="365"/>
      <c r="E21" s="365"/>
      <c r="F21" s="365"/>
      <c r="G21" s="365"/>
      <c r="H21" s="365"/>
      <c r="I21" s="365"/>
      <c r="J21" s="433"/>
      <c r="K21" s="433"/>
    </row>
  </sheetData>
  <mergeCells count="21">
    <mergeCell ref="J7:K7"/>
    <mergeCell ref="M7:N7"/>
    <mergeCell ref="S7:S8"/>
    <mergeCell ref="L7:L8"/>
    <mergeCell ref="O7:P7"/>
    <mergeCell ref="Q7:R8"/>
    <mergeCell ref="B11:C11"/>
    <mergeCell ref="B9:C9"/>
    <mergeCell ref="B10:C10"/>
    <mergeCell ref="F9:I9"/>
    <mergeCell ref="F12:I12"/>
    <mergeCell ref="F11:I11"/>
    <mergeCell ref="F10:I10"/>
    <mergeCell ref="B2:I2"/>
    <mergeCell ref="A3:F3"/>
    <mergeCell ref="A1:H1"/>
    <mergeCell ref="A7:A8"/>
    <mergeCell ref="B7:C8"/>
    <mergeCell ref="E7:E8"/>
    <mergeCell ref="D7:D8"/>
    <mergeCell ref="F7:I8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landscape" r:id="rId1"/>
  <headerFooter differentOddEven="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AK57"/>
  <sheetViews>
    <sheetView view="pageBreakPreview" topLeftCell="A10" zoomScale="80" zoomScaleNormal="85" zoomScaleSheetLayoutView="80" workbookViewId="0">
      <selection activeCell="O24" sqref="O24"/>
    </sheetView>
  </sheetViews>
  <sheetFormatPr defaultColWidth="11.59765625" defaultRowHeight="21"/>
  <cols>
    <col min="1" max="1" width="11.69921875" style="2" customWidth="1"/>
    <col min="2" max="4" width="11.59765625" style="2"/>
    <col min="5" max="5" width="13.3984375" style="2" customWidth="1"/>
    <col min="6" max="6" width="11.59765625" style="2" customWidth="1"/>
    <col min="7" max="7" width="20.09765625" style="2" customWidth="1"/>
    <col min="8" max="8" width="16.09765625" style="2" customWidth="1"/>
    <col min="9" max="9" width="19" style="2" customWidth="1"/>
    <col min="10" max="10" width="10.69921875" style="2" customWidth="1"/>
    <col min="11" max="11" width="2.69921875" style="2" customWidth="1"/>
    <col min="12" max="12" width="14.5" style="2" customWidth="1"/>
    <col min="13" max="16384" width="11.59765625" style="2"/>
  </cols>
  <sheetData>
    <row r="1" spans="1:37" ht="18" customHeight="1">
      <c r="A1" s="1137" t="s">
        <v>19</v>
      </c>
      <c r="B1" s="1137"/>
      <c r="C1" s="1137"/>
      <c r="D1" s="1137"/>
      <c r="E1" s="1137"/>
      <c r="F1" s="1137"/>
      <c r="G1" s="1137"/>
      <c r="H1" s="1137"/>
      <c r="I1" s="1137"/>
      <c r="K1" s="1"/>
      <c r="L1" s="134" t="s">
        <v>51</v>
      </c>
      <c r="M1" s="1"/>
      <c r="N1" s="1"/>
      <c r="O1" s="1"/>
      <c r="P1" s="1"/>
      <c r="Q1" s="1"/>
      <c r="R1" s="1"/>
      <c r="S1" s="1"/>
      <c r="T1" s="1"/>
      <c r="U1" s="1"/>
      <c r="V1" s="3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8" customHeight="1">
      <c r="A2" s="32" t="s">
        <v>12</v>
      </c>
      <c r="K2" s="27"/>
      <c r="L2" s="27"/>
      <c r="M2" s="27"/>
      <c r="N2" s="27"/>
      <c r="O2" s="27"/>
      <c r="P2" s="27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" customHeight="1">
      <c r="A3" s="2" t="s">
        <v>182</v>
      </c>
      <c r="C3" s="2" t="str">
        <f>ปร.6_สรุปราคากลางงานก่อสร้าง!C3</f>
        <v>ก่อสร้าง และ ปรับปรุงห้องตรวจวิเคราะห์ทางจุลชีววิทยา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8" customHeight="1">
      <c r="A4" s="2" t="s">
        <v>183</v>
      </c>
      <c r="C4" s="84" t="str">
        <f>ปร.6_สรุปราคากลางงานก่อสร้าง!C4</f>
        <v>องค์การเภสัชกรรม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18" customHeight="1">
      <c r="A5" s="2" t="s">
        <v>184</v>
      </c>
      <c r="C5" s="2" t="str">
        <f>ปร.6_สรุปราคากลางงานก่อสร้าง!C5</f>
        <v>องค์การเภสัชกรรม ธัญบุรี จังหวัดปทุมธานี</v>
      </c>
      <c r="K5" s="1"/>
      <c r="L5" s="1"/>
      <c r="M5" s="1"/>
      <c r="N5" s="176"/>
      <c r="O5" s="1"/>
      <c r="P5" s="1"/>
      <c r="Q5" s="31"/>
      <c r="R5" s="10"/>
      <c r="S5" s="10"/>
      <c r="T5" s="10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18" customHeight="1">
      <c r="A6" s="2" t="s">
        <v>185</v>
      </c>
      <c r="C6" s="1131" t="str">
        <f>ปร.6_สรุปราคากลางงานก่อสร้าง!C6</f>
        <v>บริษัท ฟาร์มาแฟค แพลน เทคโนโลยี  จำกัด</v>
      </c>
      <c r="D6" s="1131"/>
      <c r="E6" s="1131"/>
      <c r="F6" s="1131"/>
      <c r="G6" s="1131"/>
      <c r="H6" s="1131"/>
      <c r="I6" s="1131"/>
      <c r="J6" s="1131"/>
      <c r="K6" s="10"/>
      <c r="L6" s="10"/>
      <c r="M6" s="177"/>
      <c r="N6" s="10"/>
      <c r="O6" s="10"/>
      <c r="P6" s="1099"/>
      <c r="Q6" s="1099"/>
      <c r="R6" s="1099"/>
      <c r="S6" s="1099"/>
      <c r="T6" s="1099"/>
      <c r="U6" s="1099"/>
      <c r="V6" s="10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18" customHeight="1">
      <c r="A7" s="2" t="s">
        <v>186</v>
      </c>
      <c r="C7" s="2" t="str">
        <f>ปร.6_สรุปราคากลางงานก่อสร้าง!C7</f>
        <v>01-04-AF72-AR01 Rev.01,01-04-AF72-EE01 Rev.01,01-04-AF72-ME01 Rev.01,01-04-AF72-UT01 Rev.01,01-04-AF72-EQ01 Rev.01</v>
      </c>
      <c r="G7" s="32"/>
      <c r="J7" s="1"/>
      <c r="K7" s="10"/>
      <c r="L7" s="10"/>
      <c r="M7" s="177"/>
      <c r="N7" s="176"/>
      <c r="O7" s="10"/>
      <c r="P7" s="10"/>
      <c r="Q7" s="10"/>
      <c r="R7" s="10"/>
      <c r="S7" s="10"/>
      <c r="T7" s="1099"/>
      <c r="U7" s="1099"/>
      <c r="V7" s="10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18" customHeight="1">
      <c r="C8" s="85"/>
      <c r="G8" s="32"/>
      <c r="J8" s="1"/>
      <c r="K8" s="743"/>
      <c r="L8" s="743"/>
      <c r="M8" s="743"/>
      <c r="N8" s="741"/>
      <c r="O8" s="743"/>
      <c r="P8" s="743"/>
      <c r="Q8" s="743"/>
      <c r="R8" s="743"/>
      <c r="S8" s="743"/>
      <c r="T8" s="739"/>
      <c r="U8" s="739"/>
      <c r="V8" s="74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18" customHeight="1">
      <c r="C9" s="85"/>
      <c r="G9" s="32"/>
      <c r="J9" s="1"/>
      <c r="K9" s="743"/>
      <c r="L9" s="743"/>
      <c r="M9" s="743"/>
      <c r="N9" s="741"/>
      <c r="O9" s="743"/>
      <c r="P9" s="743"/>
      <c r="Q9" s="743"/>
      <c r="R9" s="743"/>
      <c r="S9" s="743"/>
      <c r="T9" s="739"/>
      <c r="U9" s="739"/>
      <c r="V9" s="74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18" customHeight="1">
      <c r="A10" s="2" t="s">
        <v>187</v>
      </c>
      <c r="C10" s="33" t="s">
        <v>22</v>
      </c>
      <c r="D10" s="34"/>
      <c r="E10" s="22"/>
      <c r="J10" s="1"/>
      <c r="K10" s="35"/>
      <c r="L10" s="7"/>
      <c r="M10" s="7"/>
      <c r="N10" s="1"/>
      <c r="O10" s="1"/>
      <c r="P10" s="1"/>
      <c r="Q10" s="1"/>
      <c r="R10" s="1"/>
      <c r="S10" s="1100"/>
      <c r="T10" s="1100"/>
      <c r="U10" s="1100"/>
      <c r="V10" s="1100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8" customHeight="1" thickBot="1">
      <c r="A11" s="7" t="s">
        <v>25</v>
      </c>
      <c r="B11" s="10">
        <f>ปร.6_สรุปราคากลางงานก่อสร้าง!B11</f>
        <v>23</v>
      </c>
      <c r="C11" s="35" t="s">
        <v>23</v>
      </c>
      <c r="D11" s="31" t="str">
        <f>ปร.6_สรุปราคากลางงานก่อสร้าง!D11</f>
        <v>กรกฏาคม</v>
      </c>
      <c r="E11" s="36" t="s">
        <v>24</v>
      </c>
      <c r="F11" s="10">
        <f>ปร.6_สรุปราคากลางงานก่อสร้าง!F11</f>
        <v>2564</v>
      </c>
      <c r="G11" s="1"/>
      <c r="H11" s="1"/>
      <c r="J11" s="1"/>
      <c r="K11" s="35"/>
      <c r="L11" s="7"/>
      <c r="M11" s="7"/>
      <c r="N11" s="1"/>
      <c r="O11" s="1"/>
      <c r="P11" s="1"/>
      <c r="Q11" s="1"/>
      <c r="R11" s="1"/>
      <c r="S11" s="1100"/>
      <c r="T11" s="1100"/>
      <c r="U11" s="1100"/>
      <c r="V11" s="1100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40.200000000000003" customHeight="1" thickTop="1" thickBot="1">
      <c r="A12" s="37" t="s">
        <v>6</v>
      </c>
      <c r="B12" s="1128" t="s">
        <v>1</v>
      </c>
      <c r="C12" s="1132"/>
      <c r="D12" s="1132"/>
      <c r="E12" s="1129"/>
      <c r="F12" s="1128" t="s">
        <v>13</v>
      </c>
      <c r="G12" s="1129"/>
      <c r="H12" s="37" t="s">
        <v>16</v>
      </c>
      <c r="I12" s="38" t="s">
        <v>11</v>
      </c>
      <c r="J12" s="37" t="s">
        <v>5</v>
      </c>
      <c r="K12" s="10"/>
      <c r="L12" s="126"/>
      <c r="M12" s="126"/>
      <c r="N12" s="126"/>
      <c r="O12" s="39"/>
      <c r="P12" s="1"/>
      <c r="Q12" s="5"/>
      <c r="R12" s="1"/>
      <c r="S12" s="5"/>
      <c r="T12" s="40"/>
      <c r="U12" s="40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9.95" customHeight="1" thickTop="1">
      <c r="A13" s="41">
        <v>1</v>
      </c>
      <c r="B13" s="115" t="s">
        <v>44</v>
      </c>
      <c r="C13" s="42"/>
      <c r="D13" s="42"/>
      <c r="E13" s="43"/>
      <c r="F13" s="1144">
        <f>'แบบ ปร.4_วิศวกรรมโครงสร้าง'!$E$14</f>
        <v>0</v>
      </c>
      <c r="G13" s="1145"/>
      <c r="H13" s="130"/>
      <c r="I13" s="44"/>
      <c r="J13" s="45"/>
      <c r="K13" s="39"/>
      <c r="L13" s="126"/>
      <c r="M13" s="119"/>
      <c r="N13" s="119"/>
      <c r="O13" s="116"/>
      <c r="P13" s="116"/>
      <c r="Q13" s="5"/>
      <c r="R13" s="1"/>
      <c r="S13" s="5"/>
      <c r="T13" s="40"/>
      <c r="U13" s="40"/>
      <c r="V13" s="10"/>
      <c r="W13" s="10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9.95" customHeight="1">
      <c r="A14" s="47">
        <v>2</v>
      </c>
      <c r="B14" s="115" t="s">
        <v>73</v>
      </c>
      <c r="C14" s="46"/>
      <c r="D14" s="46"/>
      <c r="E14" s="50"/>
      <c r="F14" s="1126">
        <f>'แบบ ปร.4_สถาปัตยกรรม'!$F$49</f>
        <v>868766</v>
      </c>
      <c r="G14" s="1127"/>
      <c r="H14" s="131"/>
      <c r="I14" s="48"/>
      <c r="J14" s="49"/>
      <c r="K14" s="39"/>
      <c r="L14" s="126"/>
      <c r="M14" s="1136"/>
      <c r="N14" s="1136"/>
      <c r="O14" s="116"/>
      <c r="P14" s="116"/>
      <c r="Q14" s="5"/>
      <c r="R14" s="1"/>
      <c r="S14" s="5"/>
      <c r="T14" s="40"/>
      <c r="U14" s="40"/>
      <c r="V14" s="10"/>
      <c r="W14" s="10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9.95" customHeight="1">
      <c r="A15" s="47">
        <v>3</v>
      </c>
      <c r="B15" s="1141" t="s">
        <v>43</v>
      </c>
      <c r="C15" s="1142"/>
      <c r="D15" s="1142"/>
      <c r="E15" s="1143"/>
      <c r="F15" s="1126">
        <f>'แบบ ปร.4_วิศวกรรมไฟฟ้า'!I71</f>
        <v>134758.508</v>
      </c>
      <c r="G15" s="1127"/>
      <c r="H15" s="131"/>
      <c r="I15" s="48"/>
      <c r="J15" s="49"/>
      <c r="K15" s="10"/>
      <c r="L15" s="116"/>
      <c r="M15" s="119"/>
      <c r="N15" s="119"/>
      <c r="O15" s="116"/>
      <c r="P15" s="116"/>
      <c r="Q15" s="5"/>
      <c r="R15" s="1"/>
      <c r="S15" s="5"/>
      <c r="T15" s="40"/>
      <c r="U15" s="40"/>
      <c r="V15" s="10"/>
      <c r="W15" s="10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9.95" customHeight="1">
      <c r="A16" s="47">
        <v>4</v>
      </c>
      <c r="B16" s="113" t="s">
        <v>20</v>
      </c>
      <c r="C16" s="46"/>
      <c r="D16" s="46"/>
      <c r="E16" s="50"/>
      <c r="F16" s="1126">
        <f>'แบบ ปร.4_วิศวกรรมเครื่องกล'!F137:I137</f>
        <v>1301441.47578</v>
      </c>
      <c r="G16" s="1127"/>
      <c r="H16" s="131"/>
      <c r="I16" s="48"/>
      <c r="J16" s="49"/>
      <c r="K16" s="39"/>
      <c r="L16" s="39"/>
      <c r="M16" s="72"/>
      <c r="N16" s="116"/>
      <c r="O16" s="72"/>
      <c r="P16" s="72"/>
      <c r="Q16" s="5"/>
      <c r="R16" s="1"/>
      <c r="S16" s="5"/>
      <c r="T16" s="40"/>
      <c r="U16" s="40"/>
      <c r="V16" s="10"/>
      <c r="W16" s="10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9.95" customHeight="1">
      <c r="A17" s="47">
        <v>5</v>
      </c>
      <c r="B17" s="1141" t="s">
        <v>188</v>
      </c>
      <c r="C17" s="1142"/>
      <c r="D17" s="1142"/>
      <c r="E17" s="1143"/>
      <c r="F17" s="1126">
        <f>'แบบ ปร.4 วิศวกรรมสุขาภิบาล '!I39</f>
        <v>11544.4</v>
      </c>
      <c r="G17" s="1127"/>
      <c r="H17" s="131"/>
      <c r="I17" s="48"/>
      <c r="J17" s="49"/>
      <c r="K17" s="39"/>
      <c r="L17" s="39"/>
      <c r="M17" s="119"/>
      <c r="N17" s="119"/>
      <c r="O17" s="116"/>
      <c r="P17" s="116"/>
      <c r="Q17" s="5"/>
      <c r="R17" s="1"/>
      <c r="S17" s="5"/>
      <c r="T17" s="40"/>
      <c r="U17" s="40"/>
      <c r="V17" s="10"/>
      <c r="W17" s="10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9.95" customHeight="1">
      <c r="A18" s="128"/>
      <c r="B18" s="120"/>
      <c r="C18" s="121"/>
      <c r="D18" s="121"/>
      <c r="E18" s="122"/>
      <c r="F18" s="123"/>
      <c r="G18" s="124"/>
      <c r="H18" s="125"/>
      <c r="I18" s="129"/>
      <c r="J18" s="49"/>
      <c r="K18" s="39"/>
      <c r="L18" s="39"/>
      <c r="M18" s="119"/>
      <c r="N18" s="119"/>
      <c r="O18" s="116"/>
      <c r="P18" s="116"/>
      <c r="Q18" s="5"/>
      <c r="R18" s="1"/>
      <c r="S18" s="5"/>
      <c r="T18" s="119"/>
      <c r="U18" s="119"/>
      <c r="V18" s="126"/>
      <c r="W18" s="126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19.95" customHeight="1">
      <c r="A19" s="53"/>
      <c r="B19" s="1133" t="s">
        <v>53</v>
      </c>
      <c r="C19" s="1134"/>
      <c r="D19" s="1134"/>
      <c r="E19" s="1135"/>
      <c r="F19" s="1124">
        <f>SUM(F13:G17)</f>
        <v>2316510.3837799998</v>
      </c>
      <c r="G19" s="1125"/>
      <c r="H19" s="768">
        <v>1.3102</v>
      </c>
      <c r="I19" s="127">
        <f>F19*H19</f>
        <v>3035091.9048285559</v>
      </c>
      <c r="J19" s="52"/>
      <c r="K19" s="39"/>
      <c r="L19" s="117"/>
      <c r="M19" s="51"/>
      <c r="N19" s="119"/>
      <c r="O19" s="1130"/>
      <c r="P19" s="1130"/>
      <c r="Q19" s="1130"/>
      <c r="R19" s="1130"/>
      <c r="S19" s="1130"/>
      <c r="T19" s="40"/>
      <c r="U19" s="40"/>
      <c r="V19" s="1"/>
      <c r="W19" s="10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4.95" customHeight="1">
      <c r="A20" s="53"/>
      <c r="B20" s="1138"/>
      <c r="C20" s="1099"/>
      <c r="D20" s="1099"/>
      <c r="E20" s="1139"/>
      <c r="F20" s="1153"/>
      <c r="G20" s="1154"/>
      <c r="H20" s="93"/>
      <c r="I20" s="48"/>
      <c r="J20" s="52"/>
      <c r="K20" s="10"/>
      <c r="L20" s="117"/>
      <c r="M20" s="51"/>
      <c r="N20" s="119"/>
      <c r="O20" s="117"/>
      <c r="P20" s="117"/>
      <c r="Q20" s="117"/>
      <c r="R20" s="117"/>
      <c r="S20" s="117"/>
      <c r="T20" s="40"/>
      <c r="U20" s="55"/>
      <c r="V20" s="56"/>
      <c r="W20" s="57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18" customHeight="1">
      <c r="A21" s="53"/>
      <c r="B21" s="1148" t="s">
        <v>26</v>
      </c>
      <c r="C21" s="1149"/>
      <c r="D21" s="1149"/>
      <c r="E21" s="1150"/>
      <c r="F21" s="48"/>
      <c r="G21" s="58"/>
      <c r="H21" s="49"/>
      <c r="I21" s="48"/>
      <c r="J21" s="52"/>
      <c r="K21" s="10"/>
      <c r="L21" s="117"/>
      <c r="M21" s="117"/>
      <c r="N21" s="126"/>
      <c r="O21" s="117"/>
      <c r="P21" s="117"/>
      <c r="Q21" s="117"/>
      <c r="R21" s="117"/>
      <c r="S21" s="117"/>
      <c r="T21" s="40"/>
      <c r="U21" s="55"/>
      <c r="V21" s="56"/>
      <c r="W21" s="57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8" customHeight="1">
      <c r="A22" s="53"/>
      <c r="B22" s="1114" t="s">
        <v>28</v>
      </c>
      <c r="C22" s="1115"/>
      <c r="D22" s="1115"/>
      <c r="E22" s="1116"/>
      <c r="F22" s="48"/>
      <c r="G22" s="58"/>
      <c r="H22" s="49"/>
      <c r="I22" s="48"/>
      <c r="J22" s="52"/>
      <c r="K22" s="10"/>
      <c r="L22" s="117"/>
      <c r="M22" s="117"/>
      <c r="N22" s="1155"/>
      <c r="O22" s="117"/>
      <c r="P22" s="117"/>
      <c r="Q22" s="117"/>
      <c r="R22" s="117"/>
      <c r="S22" s="117"/>
      <c r="T22" s="40"/>
      <c r="U22" s="55"/>
      <c r="V22" s="56"/>
      <c r="W22" s="57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8" customHeight="1">
      <c r="A23" s="53"/>
      <c r="B23" s="1121" t="s">
        <v>27</v>
      </c>
      <c r="C23" s="1122"/>
      <c r="D23" s="1122"/>
      <c r="E23" s="1123"/>
      <c r="F23" s="48"/>
      <c r="G23" s="58"/>
      <c r="H23" s="49"/>
      <c r="I23" s="48"/>
      <c r="J23" s="52"/>
      <c r="K23" s="10"/>
      <c r="L23" s="117"/>
      <c r="M23" s="117"/>
      <c r="N23" s="1155"/>
      <c r="O23" s="117"/>
      <c r="P23" s="117"/>
      <c r="Q23" s="117"/>
      <c r="R23" s="117"/>
      <c r="S23" s="117"/>
      <c r="T23" s="40"/>
      <c r="U23" s="55"/>
      <c r="V23" s="56"/>
      <c r="W23" s="57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8" customHeight="1">
      <c r="A24" s="53"/>
      <c r="B24" s="1121" t="s">
        <v>296</v>
      </c>
      <c r="C24" s="1122"/>
      <c r="D24" s="1122"/>
      <c r="E24" s="1123"/>
      <c r="F24" s="48"/>
      <c r="G24" s="58"/>
      <c r="H24" s="49"/>
      <c r="I24" s="48"/>
      <c r="J24" s="52"/>
      <c r="K24" s="10"/>
      <c r="L24" s="117"/>
      <c r="M24" s="117"/>
      <c r="N24" s="1155"/>
      <c r="O24" s="117"/>
      <c r="P24" s="117"/>
      <c r="Q24" s="117"/>
      <c r="R24" s="117"/>
      <c r="S24" s="117"/>
      <c r="T24" s="40"/>
      <c r="U24" s="55"/>
      <c r="V24" s="56"/>
      <c r="W24" s="57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8" customHeight="1" thickBot="1">
      <c r="A25" s="17"/>
      <c r="B25" s="1118" t="s">
        <v>191</v>
      </c>
      <c r="C25" s="1119"/>
      <c r="D25" s="1119"/>
      <c r="E25" s="1120"/>
      <c r="F25" s="59"/>
      <c r="G25" s="60"/>
      <c r="H25" s="61"/>
      <c r="I25" s="59"/>
      <c r="J25" s="62"/>
      <c r="K25" s="10"/>
      <c r="L25" s="117"/>
      <c r="M25" s="117"/>
      <c r="N25" s="1155"/>
      <c r="O25" s="117"/>
      <c r="P25" s="117"/>
      <c r="Q25" s="117"/>
      <c r="R25" s="117"/>
      <c r="S25" s="117"/>
      <c r="T25" s="40"/>
      <c r="U25" s="55"/>
      <c r="V25" s="56"/>
      <c r="W25" s="57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19.95" customHeight="1" thickTop="1" thickBot="1">
      <c r="A26" s="1146"/>
      <c r="B26" s="63"/>
      <c r="C26" s="63"/>
      <c r="D26" s="63"/>
      <c r="E26" s="63"/>
      <c r="F26" s="133"/>
      <c r="G26" s="1151" t="s">
        <v>240</v>
      </c>
      <c r="H26" s="1152"/>
      <c r="I26" s="64">
        <f>SUM(I13:I25)</f>
        <v>3035091.9048285559</v>
      </c>
      <c r="J26" s="13" t="s">
        <v>29</v>
      </c>
      <c r="K26" s="132"/>
      <c r="L26" s="126"/>
      <c r="M26" s="126"/>
      <c r="N26" s="1155"/>
      <c r="O26" s="1"/>
      <c r="P26" s="1"/>
      <c r="Q26" s="126"/>
      <c r="R26" s="1"/>
      <c r="S26" s="5"/>
      <c r="T26" s="40"/>
      <c r="U26" s="55"/>
      <c r="V26" s="56"/>
      <c r="W26" s="27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9.95" customHeight="1" thickTop="1">
      <c r="A27" s="1147"/>
      <c r="B27" s="1"/>
      <c r="C27" s="1"/>
      <c r="D27" s="1"/>
      <c r="E27" s="1"/>
      <c r="F27" s="96"/>
      <c r="G27" s="96"/>
      <c r="H27" s="96"/>
      <c r="I27" s="99"/>
      <c r="J27" s="118"/>
      <c r="K27" s="1"/>
      <c r="L27" s="126"/>
      <c r="M27" s="126"/>
      <c r="N27" s="1"/>
      <c r="O27" s="1"/>
      <c r="P27" s="1"/>
      <c r="Q27" s="126"/>
      <c r="R27" s="1"/>
      <c r="S27" s="5"/>
      <c r="T27" s="98"/>
      <c r="U27" s="55"/>
      <c r="V27" s="56"/>
      <c r="W27" s="97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19.95" customHeight="1">
      <c r="A28" s="1099"/>
      <c r="B28" s="1117" t="s">
        <v>30</v>
      </c>
      <c r="C28" s="1117"/>
      <c r="D28" s="1117"/>
      <c r="E28" s="1140" t="s">
        <v>192</v>
      </c>
      <c r="F28" s="1140"/>
      <c r="G28" s="65" t="s">
        <v>31</v>
      </c>
      <c r="H28" s="66" t="s">
        <v>32</v>
      </c>
      <c r="I28" s="904" t="s">
        <v>192</v>
      </c>
      <c r="J28" s="7" t="s">
        <v>33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19.95" customHeight="1">
      <c r="A29" s="739"/>
      <c r="B29" s="742"/>
      <c r="C29" s="742"/>
      <c r="D29" s="742"/>
      <c r="E29" s="39"/>
      <c r="F29" s="39"/>
      <c r="G29" s="65"/>
      <c r="H29" s="742"/>
      <c r="I29" s="87"/>
      <c r="J29" s="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4" customHeight="1">
      <c r="A30" s="365"/>
      <c r="B30" s="365"/>
      <c r="C30" s="365"/>
      <c r="D30" s="365"/>
      <c r="E30" s="365" t="s">
        <v>298</v>
      </c>
      <c r="F30" s="365"/>
      <c r="G30" s="429"/>
      <c r="H30" s="66"/>
      <c r="I30" s="87"/>
      <c r="J30" s="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19.95" customHeight="1">
      <c r="A31" s="365"/>
      <c r="B31" s="365"/>
      <c r="C31" s="365"/>
      <c r="D31" s="365"/>
      <c r="E31" s="365" t="s">
        <v>299</v>
      </c>
      <c r="F31" s="365"/>
      <c r="G31" s="429"/>
      <c r="K31" s="10"/>
      <c r="L31" s="117"/>
      <c r="M31" s="117"/>
      <c r="N31" s="126"/>
      <c r="O31" s="126"/>
      <c r="P31" s="1"/>
      <c r="Q31" s="67"/>
      <c r="R31" s="1"/>
      <c r="S31" s="67"/>
      <c r="T31" s="68"/>
      <c r="U31" s="68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9.95" customHeight="1">
      <c r="A32" s="365"/>
      <c r="B32" s="365"/>
      <c r="C32" s="365"/>
      <c r="D32" s="365"/>
      <c r="E32" s="365" t="s">
        <v>300</v>
      </c>
      <c r="F32" s="365"/>
      <c r="G32" s="429"/>
      <c r="K32" s="10"/>
      <c r="L32" s="27"/>
      <c r="M32" s="27"/>
      <c r="N32" s="10"/>
      <c r="O32" s="10"/>
      <c r="P32" s="1"/>
      <c r="Q32" s="67"/>
      <c r="R32" s="1"/>
      <c r="S32" s="67"/>
      <c r="T32" s="68"/>
      <c r="U32" s="68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19.95" customHeight="1">
      <c r="A33" s="365"/>
      <c r="B33" s="365"/>
      <c r="C33" s="365"/>
      <c r="D33" s="365" t="s">
        <v>301</v>
      </c>
      <c r="E33" s="365" t="s">
        <v>302</v>
      </c>
      <c r="F33" s="365"/>
      <c r="G33" s="429"/>
      <c r="K33" s="10"/>
      <c r="L33" s="27"/>
      <c r="M33" s="27"/>
      <c r="N33" s="10"/>
      <c r="O33" s="10"/>
      <c r="P33" s="1"/>
      <c r="Q33" s="67"/>
      <c r="R33" s="1"/>
      <c r="S33" s="67"/>
      <c r="T33" s="68"/>
      <c r="U33" s="68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9.95" customHeight="1">
      <c r="A34" s="365"/>
      <c r="B34" s="365"/>
      <c r="C34" s="365"/>
      <c r="D34" s="365"/>
      <c r="E34" s="365"/>
      <c r="F34" s="365"/>
      <c r="G34" s="429"/>
      <c r="K34" s="1"/>
      <c r="L34" s="10"/>
      <c r="M34" s="10"/>
      <c r="N34" s="1"/>
      <c r="O34" s="10"/>
      <c r="P34" s="1"/>
      <c r="Q34" s="1"/>
      <c r="R34" s="1"/>
      <c r="S34" s="1"/>
      <c r="T34" s="39"/>
      <c r="U34" s="10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9.95" customHeight="1">
      <c r="A35" s="429"/>
      <c r="B35" s="365" t="s">
        <v>303</v>
      </c>
      <c r="C35" s="429"/>
      <c r="D35" s="429"/>
      <c r="E35" s="429"/>
      <c r="F35" s="365" t="s">
        <v>310</v>
      </c>
      <c r="G35" s="365"/>
      <c r="H35" s="365"/>
      <c r="I35" s="365"/>
      <c r="J35" s="365"/>
      <c r="K35" s="365"/>
      <c r="L35" s="365"/>
      <c r="M35" s="10"/>
      <c r="N35" s="1"/>
      <c r="O35" s="10"/>
      <c r="P35" s="1"/>
      <c r="Q35" s="1"/>
      <c r="R35" s="1"/>
      <c r="S35" s="1"/>
      <c r="T35" s="39"/>
      <c r="U35" s="10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21" customHeight="1">
      <c r="A36" s="365"/>
      <c r="B36" s="365" t="s">
        <v>304</v>
      </c>
      <c r="C36" s="365"/>
      <c r="D36" s="365"/>
      <c r="E36" s="365"/>
      <c r="F36" s="365" t="s">
        <v>312</v>
      </c>
      <c r="G36" s="365"/>
      <c r="K36" s="1"/>
      <c r="L36" s="10"/>
      <c r="M36" s="10"/>
      <c r="N36" s="1"/>
      <c r="O36" s="10"/>
      <c r="P36" s="1"/>
      <c r="Q36" s="1"/>
      <c r="R36" s="1"/>
      <c r="S36" s="1"/>
      <c r="T36" s="39"/>
      <c r="U36" s="10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21" customHeight="1">
      <c r="A37" s="365"/>
      <c r="B37" s="365" t="s">
        <v>305</v>
      </c>
      <c r="C37" s="365"/>
      <c r="D37" s="365"/>
      <c r="E37" s="365"/>
      <c r="F37" s="365" t="s">
        <v>313</v>
      </c>
      <c r="G37" s="365"/>
      <c r="K37" s="1"/>
      <c r="L37" s="743"/>
      <c r="M37" s="10"/>
      <c r="N37" s="1"/>
      <c r="O37" s="10"/>
      <c r="P37" s="1"/>
      <c r="Q37" s="1"/>
      <c r="R37" s="1"/>
      <c r="S37" s="1"/>
      <c r="T37" s="39"/>
      <c r="U37" s="10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1" customHeight="1">
      <c r="A38" s="365"/>
      <c r="B38" s="365"/>
      <c r="C38" s="365"/>
      <c r="D38" s="365"/>
      <c r="E38" s="365"/>
      <c r="F38" s="365"/>
      <c r="G38" s="365"/>
      <c r="H38" s="30"/>
      <c r="I38" s="30"/>
      <c r="K38" s="1"/>
      <c r="L38" s="10"/>
      <c r="M38" s="10"/>
      <c r="N38" s="1"/>
      <c r="O38" s="10"/>
      <c r="P38" s="1"/>
      <c r="Q38" s="1"/>
      <c r="R38" s="1"/>
      <c r="S38" s="1"/>
      <c r="T38" s="39"/>
      <c r="U38" s="10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1" customHeight="1">
      <c r="A39" s="429"/>
      <c r="B39" s="365" t="s">
        <v>303</v>
      </c>
      <c r="C39" s="429"/>
      <c r="D39" s="429"/>
      <c r="E39" s="429"/>
      <c r="F39" s="365" t="s">
        <v>310</v>
      </c>
      <c r="G39" s="365"/>
      <c r="H39" s="1"/>
      <c r="I39" s="743"/>
      <c r="J39" s="743"/>
      <c r="K39" s="1"/>
      <c r="L39" s="1"/>
      <c r="M39" s="10"/>
      <c r="N39" s="10"/>
      <c r="O39" s="10"/>
      <c r="P39" s="10"/>
      <c r="Q39" s="1097"/>
      <c r="R39" s="1097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7" ht="21" customHeight="1">
      <c r="A40" s="365"/>
      <c r="B40" s="365" t="s">
        <v>304</v>
      </c>
      <c r="C40" s="365"/>
      <c r="D40" s="365"/>
      <c r="E40" s="365"/>
      <c r="F40" s="365" t="s">
        <v>311</v>
      </c>
      <c r="G40" s="365"/>
      <c r="H40" s="70"/>
      <c r="I40" s="15"/>
      <c r="J40" s="1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21" customHeight="1">
      <c r="A41" s="365"/>
      <c r="B41" s="365" t="s">
        <v>306</v>
      </c>
      <c r="C41" s="365"/>
      <c r="D41" s="365"/>
      <c r="E41" s="365"/>
      <c r="F41" s="365" t="s">
        <v>314</v>
      </c>
      <c r="G41" s="365"/>
      <c r="H41" s="70"/>
      <c r="I41" s="15"/>
      <c r="J41" s="15"/>
    </row>
    <row r="42" spans="1:37" ht="21" customHeight="1">
      <c r="A42" s="16"/>
      <c r="B42" s="66"/>
      <c r="C42" s="66"/>
      <c r="D42" s="66"/>
      <c r="E42" s="39"/>
      <c r="F42" s="39"/>
      <c r="G42" s="65"/>
      <c r="H42" s="70"/>
      <c r="I42" s="15"/>
      <c r="J42" s="15"/>
    </row>
    <row r="43" spans="1:37">
      <c r="A43" s="25" t="s">
        <v>157</v>
      </c>
    </row>
    <row r="44" spans="1:37">
      <c r="A44" s="25" t="s">
        <v>158</v>
      </c>
    </row>
    <row r="45" spans="1:37">
      <c r="A45" s="25" t="s">
        <v>159</v>
      </c>
    </row>
    <row r="46" spans="1:37">
      <c r="A46" s="25" t="s">
        <v>160</v>
      </c>
    </row>
    <row r="48" spans="1:37">
      <c r="B48" s="1083"/>
      <c r="C48" s="1083"/>
      <c r="D48" s="1083"/>
      <c r="E48" s="1083"/>
    </row>
    <row r="49" spans="1:7">
      <c r="B49" s="1083"/>
      <c r="C49" s="1083"/>
      <c r="D49" s="1083"/>
      <c r="E49" s="1083"/>
    </row>
    <row r="50" spans="1:7">
      <c r="B50" s="30"/>
      <c r="C50" s="30"/>
      <c r="D50" s="30"/>
      <c r="E50" s="30"/>
    </row>
    <row r="51" spans="1:7">
      <c r="A51" s="14"/>
      <c r="B51" s="15"/>
      <c r="C51" s="15"/>
      <c r="D51" s="29"/>
      <c r="E51" s="15"/>
      <c r="F51" s="15"/>
      <c r="G51" s="15"/>
    </row>
    <row r="52" spans="1:7">
      <c r="A52" s="14"/>
      <c r="B52" s="15"/>
      <c r="C52" s="15"/>
      <c r="D52" s="29"/>
      <c r="E52" s="15"/>
      <c r="F52" s="70"/>
      <c r="G52" s="71"/>
    </row>
    <row r="53" spans="1:7">
      <c r="A53" s="14"/>
      <c r="B53" s="15"/>
      <c r="C53" s="15"/>
      <c r="D53" s="29"/>
      <c r="E53" s="15"/>
      <c r="F53" s="70"/>
      <c r="G53" s="71"/>
    </row>
    <row r="54" spans="1:7">
      <c r="A54" s="14"/>
      <c r="B54" s="15"/>
      <c r="C54" s="15"/>
      <c r="D54" s="29"/>
      <c r="E54" s="15"/>
      <c r="F54" s="70"/>
      <c r="G54" s="71"/>
    </row>
    <row r="57" spans="1:7">
      <c r="F57" s="1083"/>
      <c r="G57" s="1083"/>
    </row>
  </sheetData>
  <mergeCells count="35">
    <mergeCell ref="Q39:R39"/>
    <mergeCell ref="A1:I1"/>
    <mergeCell ref="B48:E48"/>
    <mergeCell ref="B20:E20"/>
    <mergeCell ref="E28:F28"/>
    <mergeCell ref="B24:E24"/>
    <mergeCell ref="B15:E15"/>
    <mergeCell ref="F15:G15"/>
    <mergeCell ref="F13:G13"/>
    <mergeCell ref="F16:G16"/>
    <mergeCell ref="A26:A28"/>
    <mergeCell ref="B21:E21"/>
    <mergeCell ref="B17:E17"/>
    <mergeCell ref="G26:H26"/>
    <mergeCell ref="F20:G20"/>
    <mergeCell ref="N22:N26"/>
    <mergeCell ref="T6:U7"/>
    <mergeCell ref="S10:V11"/>
    <mergeCell ref="F19:G19"/>
    <mergeCell ref="F14:G14"/>
    <mergeCell ref="F12:G12"/>
    <mergeCell ref="O19:S19"/>
    <mergeCell ref="P6:Q6"/>
    <mergeCell ref="R6:S6"/>
    <mergeCell ref="C6:J6"/>
    <mergeCell ref="B12:E12"/>
    <mergeCell ref="B19:E19"/>
    <mergeCell ref="F17:G17"/>
    <mergeCell ref="M14:N14"/>
    <mergeCell ref="F57:G57"/>
    <mergeCell ref="B49:E49"/>
    <mergeCell ref="B22:E22"/>
    <mergeCell ref="B28:D28"/>
    <mergeCell ref="B25:E25"/>
    <mergeCell ref="B23:E23"/>
  </mergeCells>
  <printOptions horizontalCentered="1"/>
  <pageMargins left="0.39370078740157483" right="0" top="0.59055118110236227" bottom="0.19685039370078741" header="0.31496062992125984" footer="0.31496062992125984"/>
  <pageSetup paperSize="9" scale="59" orientation="portrait" r:id="rId1"/>
  <headerFooter differentOddEven="1"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AK41"/>
  <sheetViews>
    <sheetView view="pageBreakPreview" topLeftCell="A7" zoomScale="80" zoomScaleNormal="100" zoomScaleSheetLayoutView="80" workbookViewId="0">
      <selection activeCell="N25" sqref="N25"/>
    </sheetView>
  </sheetViews>
  <sheetFormatPr defaultColWidth="9" defaultRowHeight="19.95" customHeight="1"/>
  <cols>
    <col min="1" max="1" width="9" style="2"/>
    <col min="2" max="2" width="8.5" style="2" customWidth="1"/>
    <col min="3" max="3" width="7.59765625" style="2" customWidth="1"/>
    <col min="4" max="4" width="10" style="2" customWidth="1"/>
    <col min="5" max="5" width="7.69921875" style="2" customWidth="1"/>
    <col min="6" max="6" width="6.8984375" style="2" customWidth="1"/>
    <col min="7" max="7" width="10.69921875" style="2" customWidth="1"/>
    <col min="8" max="8" width="13.8984375" style="2" customWidth="1"/>
    <col min="9" max="9" width="16.3984375" style="2" customWidth="1"/>
    <col min="10" max="10" width="25.69921875" style="2" customWidth="1"/>
    <col min="11" max="11" width="12" style="2" customWidth="1"/>
    <col min="12" max="12" width="13.19921875" style="2" bestFit="1" customWidth="1"/>
    <col min="13" max="14" width="10.8984375" style="2" bestFit="1" customWidth="1"/>
    <col min="15" max="15" width="9" style="2"/>
    <col min="16" max="16" width="11.8984375" style="2" bestFit="1" customWidth="1"/>
    <col min="17" max="19" width="9" style="2"/>
    <col min="20" max="20" width="8.19921875" style="2" customWidth="1"/>
    <col min="21" max="22" width="15.59765625" style="2" customWidth="1"/>
    <col min="23" max="23" width="15.69921875" style="2" customWidth="1"/>
    <col min="24" max="16384" width="9" style="2"/>
  </cols>
  <sheetData>
    <row r="1" spans="1:37" ht="19.95" customHeight="1">
      <c r="B1" s="1137" t="s">
        <v>34</v>
      </c>
      <c r="C1" s="1137"/>
      <c r="D1" s="1137"/>
      <c r="E1" s="1137"/>
      <c r="F1" s="1137"/>
      <c r="G1" s="1137"/>
      <c r="H1" s="1137"/>
      <c r="I1" s="1137"/>
      <c r="K1" s="134" t="s">
        <v>35</v>
      </c>
    </row>
    <row r="2" spans="1:37" ht="19.95" customHeight="1">
      <c r="A2" s="32" t="s">
        <v>12</v>
      </c>
      <c r="K2" s="27"/>
      <c r="L2" s="27"/>
      <c r="M2" s="27"/>
      <c r="N2" s="27"/>
      <c r="O2" s="27"/>
      <c r="P2" s="27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9.95" customHeight="1">
      <c r="A3" s="2" t="s">
        <v>182</v>
      </c>
      <c r="D3" s="2" t="str">
        <f>'ปร.5(ก)_สรุปค่าก่อสร้าง'!C3</f>
        <v>ก่อสร้าง และ ปรับปรุงห้องตรวจวิเคราะห์ทางจุลชีววิทยา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9.95" customHeight="1">
      <c r="A4" s="2" t="s">
        <v>183</v>
      </c>
      <c r="D4" s="2" t="str">
        <f>'ปร.5(ก)_สรุปค่าก่อสร้าง'!C4</f>
        <v>องค์การเภสัชกรรม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19.95" customHeight="1">
      <c r="A5" s="2" t="s">
        <v>184</v>
      </c>
      <c r="D5" s="2" t="str">
        <f>'ปร.5(ก)_สรุปค่าก่อสร้าง'!C5</f>
        <v>องค์การเภสัชกรรม ธัญบุรี จังหวัดปทุมธานี</v>
      </c>
      <c r="K5" s="1"/>
      <c r="L5" s="1"/>
      <c r="M5" s="1"/>
      <c r="N5" s="1"/>
      <c r="O5" s="1"/>
      <c r="P5" s="1"/>
      <c r="Q5" s="31"/>
      <c r="R5" s="10"/>
      <c r="S5" s="10"/>
      <c r="T5" s="10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19.95" customHeight="1">
      <c r="A6" s="2" t="s">
        <v>185</v>
      </c>
      <c r="D6" s="1131" t="s">
        <v>615</v>
      </c>
      <c r="E6" s="1131"/>
      <c r="F6" s="1131"/>
      <c r="G6" s="1131"/>
      <c r="H6" s="1131"/>
      <c r="I6" s="1131"/>
      <c r="J6" s="1131"/>
      <c r="K6" s="1131"/>
      <c r="L6" s="10"/>
      <c r="M6" s="10"/>
      <c r="N6" s="10"/>
      <c r="O6" s="10"/>
      <c r="P6" s="1099"/>
      <c r="Q6" s="1099"/>
      <c r="R6" s="1099"/>
      <c r="S6" s="1099"/>
      <c r="T6" s="1099"/>
      <c r="U6" s="1099"/>
      <c r="V6" s="10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19.95" customHeight="1">
      <c r="A7" s="2" t="s">
        <v>186</v>
      </c>
      <c r="D7" s="2" t="str">
        <f>'ปร.5(ก)_สรุปค่าก่อสร้าง'!C7</f>
        <v>01-04-AF72-AR01 Rev.01,01-04-AF72-EE01 Rev.01,01-04-AF72-ME01 Rev.01,01-04-AF72-UT01 Rev.01,01-04-AF72-EQ01 Rev.01</v>
      </c>
      <c r="G7" s="32"/>
      <c r="J7" s="1"/>
      <c r="K7" s="901"/>
      <c r="L7" s="10"/>
      <c r="M7" s="10"/>
      <c r="N7" s="10"/>
      <c r="O7" s="10"/>
      <c r="P7" s="10"/>
      <c r="Q7" s="10"/>
      <c r="R7" s="10"/>
      <c r="S7" s="10"/>
      <c r="T7" s="1099"/>
      <c r="U7" s="1099"/>
      <c r="V7" s="10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19.95" customHeight="1">
      <c r="D8" s="85"/>
      <c r="G8" s="32"/>
      <c r="J8" s="1"/>
      <c r="K8" s="743"/>
      <c r="L8" s="743"/>
      <c r="M8" s="743"/>
      <c r="N8" s="743"/>
      <c r="O8" s="743"/>
      <c r="P8" s="743"/>
      <c r="Q8" s="743"/>
      <c r="R8" s="743"/>
      <c r="S8" s="743"/>
      <c r="T8" s="739"/>
      <c r="U8" s="739"/>
      <c r="V8" s="74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19.95" customHeight="1">
      <c r="D9" s="85"/>
      <c r="G9" s="32"/>
      <c r="J9" s="1"/>
      <c r="K9" s="743"/>
      <c r="L9" s="743"/>
      <c r="M9" s="743"/>
      <c r="N9" s="743"/>
      <c r="O9" s="743"/>
      <c r="P9" s="743"/>
      <c r="Q9" s="743"/>
      <c r="R9" s="743"/>
      <c r="S9" s="743"/>
      <c r="T9" s="739"/>
      <c r="U9" s="739"/>
      <c r="V9" s="74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19.95" customHeight="1">
      <c r="A10" s="2" t="s">
        <v>187</v>
      </c>
      <c r="C10" s="2" t="s">
        <v>241</v>
      </c>
      <c r="E10" s="34"/>
      <c r="F10" s="30"/>
      <c r="J10" s="1"/>
      <c r="K10" s="35"/>
      <c r="L10" s="7"/>
      <c r="M10" s="7"/>
      <c r="N10" s="1"/>
      <c r="O10" s="1"/>
      <c r="P10" s="1"/>
      <c r="Q10" s="1"/>
      <c r="R10" s="1"/>
      <c r="S10" s="1100"/>
      <c r="T10" s="1100"/>
      <c r="U10" s="1100"/>
      <c r="V10" s="1100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9.95" customHeight="1" thickBot="1">
      <c r="A11" s="7" t="s">
        <v>25</v>
      </c>
      <c r="B11" s="10">
        <f>'ปร.5(ก)_สรุปค่าก่อสร้าง'!B11</f>
        <v>23</v>
      </c>
      <c r="C11" s="35" t="s">
        <v>23</v>
      </c>
      <c r="D11" s="901" t="str">
        <f>'ปร.5(ก)_สรุปค่าก่อสร้าง'!D11</f>
        <v>กรกฏาคม</v>
      </c>
      <c r="E11" s="36" t="s">
        <v>24</v>
      </c>
      <c r="F11" s="901">
        <f>'ปร.5(ก)_สรุปค่าก่อสร้าง'!F11</f>
        <v>2564</v>
      </c>
      <c r="G11" s="1"/>
      <c r="H11" s="1"/>
      <c r="J11" s="1"/>
      <c r="K11" s="35"/>
      <c r="L11" s="7"/>
      <c r="M11" s="7"/>
      <c r="N11" s="1"/>
      <c r="O11" s="1"/>
      <c r="P11" s="1"/>
      <c r="Q11" s="1"/>
      <c r="R11" s="1"/>
      <c r="S11" s="1100"/>
      <c r="T11" s="1100"/>
      <c r="U11" s="1100"/>
      <c r="V11" s="1100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40.200000000000003" customHeight="1" thickTop="1" thickBot="1">
      <c r="A12" s="37" t="s">
        <v>6</v>
      </c>
      <c r="B12" s="1128" t="s">
        <v>1</v>
      </c>
      <c r="C12" s="1132"/>
      <c r="D12" s="1132"/>
      <c r="E12" s="1129"/>
      <c r="F12" s="1128" t="s">
        <v>13</v>
      </c>
      <c r="G12" s="1129"/>
      <c r="H12" s="95" t="s">
        <v>190</v>
      </c>
      <c r="I12" s="38" t="s">
        <v>11</v>
      </c>
      <c r="J12" s="37" t="s">
        <v>5</v>
      </c>
      <c r="K12" s="1"/>
      <c r="L12" s="27"/>
      <c r="M12" s="27"/>
      <c r="N12" s="10"/>
      <c r="O12" s="10"/>
      <c r="P12" s="1"/>
      <c r="Q12" s="5"/>
      <c r="R12" s="1"/>
      <c r="S12" s="5"/>
      <c r="T12" s="40"/>
      <c r="U12" s="40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9.95" customHeight="1" thickTop="1">
      <c r="A13" s="47">
        <v>1</v>
      </c>
      <c r="B13" s="1164" t="s">
        <v>42</v>
      </c>
      <c r="C13" s="1130"/>
      <c r="D13" s="1130"/>
      <c r="E13" s="1165"/>
      <c r="F13" s="1159">
        <f>'แบบ ปร.4_ครุภัณฑ์'!$G$25</f>
        <v>407567</v>
      </c>
      <c r="G13" s="1160"/>
      <c r="H13" s="1157">
        <v>7.0000000000000007E-2</v>
      </c>
      <c r="I13" s="73">
        <f>(F13*H13)+F13</f>
        <v>436096.69</v>
      </c>
      <c r="J13" s="49"/>
      <c r="K13" s="1"/>
      <c r="L13" s="27"/>
      <c r="M13" s="1098"/>
      <c r="N13" s="1098"/>
      <c r="O13" s="46"/>
      <c r="P13" s="46"/>
      <c r="Q13" s="5"/>
      <c r="R13" s="1"/>
      <c r="S13" s="5"/>
      <c r="T13" s="40"/>
      <c r="U13" s="40"/>
      <c r="V13" s="10"/>
      <c r="W13" s="10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9.95" customHeight="1">
      <c r="A14" s="47">
        <v>2</v>
      </c>
      <c r="B14" s="1164" t="s">
        <v>623</v>
      </c>
      <c r="C14" s="1130"/>
      <c r="D14" s="1130"/>
      <c r="E14" s="1165"/>
      <c r="F14" s="1126">
        <f>'แบบ ปร.4_ครุภัณฑ์'!$G$159</f>
        <v>620300</v>
      </c>
      <c r="G14" s="1127"/>
      <c r="H14" s="1158"/>
      <c r="I14" s="73">
        <f>(F14*H13)+F14</f>
        <v>663721</v>
      </c>
      <c r="J14" s="49"/>
      <c r="K14" s="1"/>
      <c r="L14" s="27"/>
      <c r="M14" s="1098"/>
      <c r="N14" s="1098"/>
      <c r="O14" s="46"/>
      <c r="P14" s="46"/>
      <c r="Q14" s="5"/>
      <c r="R14" s="1"/>
      <c r="S14" s="5"/>
      <c r="T14" s="40"/>
      <c r="U14" s="40"/>
      <c r="V14" s="10"/>
      <c r="W14" s="10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9.95" customHeight="1">
      <c r="A15" s="47">
        <v>3</v>
      </c>
      <c r="B15" s="1164" t="s">
        <v>645</v>
      </c>
      <c r="C15" s="1130"/>
      <c r="D15" s="1130"/>
      <c r="E15" s="1165"/>
      <c r="F15" s="1153">
        <f>'แบบ ปร.4_ครุภัณฑ์'!H158</f>
        <v>12690</v>
      </c>
      <c r="G15" s="1154"/>
      <c r="H15" s="91"/>
      <c r="I15" s="73">
        <f>F15*H13+F15</f>
        <v>13578.3</v>
      </c>
      <c r="J15" s="49"/>
      <c r="K15" s="1"/>
      <c r="L15" s="117"/>
      <c r="M15" s="1161"/>
      <c r="N15" s="1161"/>
      <c r="O15" s="116"/>
      <c r="P15" s="767">
        <f>M15*1.07</f>
        <v>0</v>
      </c>
      <c r="Q15" s="5"/>
      <c r="R15" s="1"/>
      <c r="S15" s="5"/>
      <c r="T15" s="40"/>
      <c r="U15" s="40"/>
      <c r="V15" s="10"/>
      <c r="W15" s="10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9.95" customHeight="1" thickBot="1">
      <c r="A16" s="74"/>
      <c r="B16" s="75" t="s">
        <v>56</v>
      </c>
      <c r="C16" s="9"/>
      <c r="D16" s="9"/>
      <c r="E16" s="76"/>
      <c r="F16" s="1162">
        <f>'แบบ ปร.4_ครุภัณฑ์'!$G$160</f>
        <v>1040557</v>
      </c>
      <c r="G16" s="1163"/>
      <c r="H16" s="92"/>
      <c r="I16" s="94">
        <f>F16*H13+F16</f>
        <v>1113395.99</v>
      </c>
      <c r="J16" s="62"/>
      <c r="K16" s="10"/>
      <c r="L16" s="77"/>
      <c r="M16" s="27"/>
      <c r="N16" s="10"/>
      <c r="O16" s="27"/>
      <c r="P16" s="27"/>
      <c r="Q16" s="27"/>
      <c r="R16" s="27"/>
      <c r="S16" s="27"/>
      <c r="T16" s="40"/>
      <c r="U16" s="55"/>
      <c r="V16" s="56"/>
      <c r="W16" s="57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9.95" customHeight="1" thickTop="1" thickBot="1">
      <c r="A17" s="1146"/>
      <c r="B17" s="63"/>
      <c r="C17" s="63"/>
      <c r="D17" s="63"/>
      <c r="E17" s="133"/>
      <c r="F17" s="1151" t="s">
        <v>242</v>
      </c>
      <c r="G17" s="1151"/>
      <c r="H17" s="1152"/>
      <c r="I17" s="64">
        <f>I16</f>
        <v>1113395.99</v>
      </c>
      <c r="J17" s="13" t="s">
        <v>29</v>
      </c>
      <c r="K17" s="132"/>
      <c r="L17" s="10"/>
      <c r="M17" s="10"/>
      <c r="N17" s="1"/>
      <c r="O17" s="1"/>
      <c r="P17" s="1"/>
      <c r="Q17" s="10"/>
      <c r="R17" s="1"/>
      <c r="S17" s="5"/>
      <c r="T17" s="40"/>
      <c r="U17" s="55"/>
      <c r="V17" s="56"/>
      <c r="W17" s="27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9.95" customHeight="1" thickTop="1">
      <c r="A18" s="1099"/>
      <c r="B18" s="1099"/>
      <c r="C18" s="1099"/>
      <c r="D18" s="35"/>
      <c r="E18" s="35"/>
      <c r="F18" s="35"/>
      <c r="G18" s="35"/>
      <c r="H18" s="35"/>
      <c r="I18" s="1"/>
      <c r="J18" s="63"/>
      <c r="K18" s="1"/>
      <c r="L18" s="10"/>
      <c r="M18" s="10"/>
      <c r="N18" s="1"/>
      <c r="O18" s="1"/>
      <c r="P18" s="10"/>
      <c r="Q18" s="10"/>
      <c r="R18" s="10"/>
      <c r="S18" s="10"/>
      <c r="T18" s="1098"/>
      <c r="U18" s="1098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19.95" customHeight="1">
      <c r="A19" s="365"/>
      <c r="B19" s="365"/>
      <c r="C19" s="365"/>
      <c r="D19" s="365"/>
      <c r="E19" s="365" t="s">
        <v>298</v>
      </c>
      <c r="F19" s="365"/>
      <c r="G19" s="429"/>
      <c r="H19" s="742"/>
      <c r="I19" s="87"/>
      <c r="J19" s="7"/>
      <c r="K19" s="1"/>
      <c r="L19" s="1"/>
      <c r="M19" s="27"/>
      <c r="N19" s="10"/>
      <c r="O19" s="10"/>
      <c r="P19" s="1"/>
      <c r="Q19" s="67"/>
      <c r="R19" s="1"/>
      <c r="S19" s="67"/>
      <c r="T19" s="68"/>
      <c r="U19" s="68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9.95" customHeight="1">
      <c r="A20" s="365"/>
      <c r="B20" s="365"/>
      <c r="C20" s="365"/>
      <c r="D20" s="365"/>
      <c r="E20" s="365" t="s">
        <v>299</v>
      </c>
      <c r="F20" s="365"/>
      <c r="G20" s="429"/>
      <c r="K20" s="743"/>
      <c r="L20" s="740"/>
      <c r="M20" s="27"/>
      <c r="N20" s="10"/>
      <c r="O20" s="10"/>
      <c r="P20" s="1"/>
      <c r="Q20" s="67"/>
      <c r="R20" s="1"/>
      <c r="S20" s="67"/>
      <c r="T20" s="68"/>
      <c r="U20" s="68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19.95" customHeight="1">
      <c r="A21" s="365"/>
      <c r="B21" s="365"/>
      <c r="C21" s="365"/>
      <c r="D21" s="365"/>
      <c r="E21" s="365" t="s">
        <v>300</v>
      </c>
      <c r="F21" s="365"/>
      <c r="G21" s="429"/>
      <c r="K21" s="743"/>
      <c r="L21" s="740"/>
      <c r="M21" s="10"/>
      <c r="N21" s="1"/>
      <c r="O21" s="10"/>
      <c r="P21" s="1"/>
      <c r="Q21" s="1"/>
      <c r="R21" s="1"/>
      <c r="S21" s="1"/>
      <c r="T21" s="39"/>
      <c r="U21" s="10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9.95" customHeight="1">
      <c r="A22" s="365"/>
      <c r="B22" s="365"/>
      <c r="C22" s="365"/>
      <c r="D22" s="365" t="s">
        <v>301</v>
      </c>
      <c r="E22" s="365" t="s">
        <v>302</v>
      </c>
      <c r="F22" s="365"/>
      <c r="G22" s="429"/>
      <c r="K22" s="743"/>
      <c r="L22" s="740"/>
      <c r="M22" s="10"/>
      <c r="N22" s="1"/>
      <c r="O22" s="10"/>
      <c r="P22" s="1"/>
      <c r="Q22" s="1"/>
      <c r="R22" s="1"/>
      <c r="S22" s="1"/>
      <c r="T22" s="39"/>
      <c r="U22" s="10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9.95" customHeight="1">
      <c r="A23" s="365"/>
      <c r="B23" s="365"/>
      <c r="C23" s="365"/>
      <c r="D23" s="365"/>
      <c r="E23" s="365"/>
      <c r="F23" s="365"/>
      <c r="G23" s="429"/>
      <c r="K23" s="1"/>
      <c r="L23" s="743"/>
      <c r="M23" s="10"/>
      <c r="N23" s="1"/>
      <c r="O23" s="10"/>
      <c r="P23" s="1"/>
      <c r="Q23" s="1"/>
      <c r="R23" s="1"/>
      <c r="S23" s="1"/>
      <c r="T23" s="39"/>
      <c r="U23" s="10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9.95" customHeight="1">
      <c r="A24" s="429"/>
      <c r="B24" s="365" t="s">
        <v>303</v>
      </c>
      <c r="C24" s="429"/>
      <c r="D24" s="429"/>
      <c r="E24" s="429"/>
      <c r="F24" s="365" t="s">
        <v>310</v>
      </c>
      <c r="G24" s="365"/>
      <c r="H24" s="365"/>
      <c r="I24" s="365"/>
      <c r="J24" s="365"/>
      <c r="K24" s="365"/>
      <c r="L24" s="365"/>
      <c r="M24" s="10"/>
      <c r="N24" s="1"/>
      <c r="O24" s="10"/>
      <c r="P24" s="1"/>
      <c r="Q24" s="1"/>
      <c r="R24" s="1"/>
      <c r="S24" s="1"/>
      <c r="T24" s="39"/>
      <c r="U24" s="10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9.95" customHeight="1">
      <c r="A25" s="365"/>
      <c r="B25" s="365" t="s">
        <v>304</v>
      </c>
      <c r="C25" s="365"/>
      <c r="D25" s="365"/>
      <c r="E25" s="365"/>
      <c r="F25" s="365" t="s">
        <v>312</v>
      </c>
      <c r="G25" s="365"/>
      <c r="K25" s="1"/>
      <c r="L25" s="743"/>
      <c r="M25" s="10"/>
      <c r="N25" s="1"/>
      <c r="O25" s="10"/>
      <c r="P25" s="1"/>
      <c r="Q25" s="1"/>
      <c r="R25" s="1"/>
      <c r="S25" s="1"/>
      <c r="T25" s="39"/>
      <c r="U25" s="10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s="83" customFormat="1" ht="19.95" customHeight="1">
      <c r="A26" s="365"/>
      <c r="B26" s="365" t="s">
        <v>305</v>
      </c>
      <c r="C26" s="365"/>
      <c r="D26" s="365"/>
      <c r="E26" s="365"/>
      <c r="F26" s="365" t="s">
        <v>313</v>
      </c>
      <c r="G26" s="365"/>
      <c r="H26" s="2"/>
      <c r="I26" s="2"/>
      <c r="J26" s="2"/>
      <c r="K26" s="1"/>
      <c r="L26" s="743"/>
      <c r="M26" s="82"/>
      <c r="N26" s="82"/>
      <c r="O26" s="82"/>
      <c r="P26" s="82"/>
      <c r="Q26" s="1156"/>
      <c r="R26" s="1156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</row>
    <row r="27" spans="1:37" ht="19.95" customHeight="1">
      <c r="A27" s="365"/>
      <c r="B27" s="365"/>
      <c r="C27" s="365"/>
      <c r="D27" s="365"/>
      <c r="E27" s="365"/>
      <c r="F27" s="365"/>
      <c r="G27" s="365"/>
      <c r="H27" s="738"/>
      <c r="I27" s="738"/>
      <c r="K27" s="1"/>
      <c r="L27" s="74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19.95" customHeight="1">
      <c r="A28" s="429"/>
      <c r="B28" s="365" t="s">
        <v>303</v>
      </c>
      <c r="C28" s="429"/>
      <c r="D28" s="429"/>
      <c r="E28" s="429"/>
      <c r="F28" s="365" t="s">
        <v>310</v>
      </c>
      <c r="G28" s="365"/>
      <c r="H28" s="1"/>
      <c r="I28" s="743"/>
      <c r="J28" s="743"/>
      <c r="K28" s="1"/>
      <c r="L28" s="1"/>
    </row>
    <row r="29" spans="1:37" ht="19.95" customHeight="1">
      <c r="A29" s="365"/>
      <c r="B29" s="365" t="s">
        <v>304</v>
      </c>
      <c r="C29" s="365"/>
      <c r="D29" s="365"/>
      <c r="E29" s="365"/>
      <c r="F29" s="365" t="s">
        <v>311</v>
      </c>
      <c r="G29" s="365"/>
      <c r="H29" s="70"/>
      <c r="I29" s="15"/>
      <c r="J29" s="15"/>
      <c r="K29" s="1"/>
      <c r="L29" s="1"/>
    </row>
    <row r="30" spans="1:37" ht="19.95" customHeight="1">
      <c r="A30" s="365"/>
      <c r="B30" s="365" t="s">
        <v>306</v>
      </c>
      <c r="C30" s="365"/>
      <c r="D30" s="365"/>
      <c r="E30" s="365"/>
      <c r="F30" s="365" t="s">
        <v>314</v>
      </c>
      <c r="G30" s="365"/>
      <c r="H30" s="70"/>
      <c r="I30" s="15"/>
      <c r="J30" s="15"/>
    </row>
    <row r="31" spans="1:37" ht="19.95" customHeight="1">
      <c r="K31" s="10"/>
      <c r="L31" s="27"/>
    </row>
    <row r="32" spans="1:37" ht="19.95" customHeight="1">
      <c r="A32" s="25" t="s">
        <v>157</v>
      </c>
      <c r="B32" s="78"/>
      <c r="C32" s="78"/>
      <c r="D32" s="79"/>
      <c r="K32" s="10"/>
      <c r="L32" s="27"/>
    </row>
    <row r="33" spans="1:12" ht="19.95" customHeight="1">
      <c r="A33" s="25" t="s">
        <v>158</v>
      </c>
      <c r="K33" s="1"/>
      <c r="L33" s="10"/>
    </row>
    <row r="34" spans="1:12" ht="19.95" customHeight="1">
      <c r="A34" s="25" t="s">
        <v>159</v>
      </c>
      <c r="K34" s="1"/>
      <c r="L34" s="10"/>
    </row>
    <row r="35" spans="1:12" ht="19.95" customHeight="1">
      <c r="A35" s="25" t="s">
        <v>160</v>
      </c>
      <c r="K35" s="1"/>
      <c r="L35" s="10"/>
    </row>
    <row r="36" spans="1:12" ht="19.95" customHeight="1">
      <c r="K36" s="1"/>
      <c r="L36" s="10"/>
    </row>
    <row r="37" spans="1:12" ht="19.95" customHeight="1">
      <c r="K37" s="1"/>
      <c r="L37" s="10"/>
    </row>
    <row r="38" spans="1:12" ht="19.95" customHeight="1">
      <c r="A38" s="80"/>
      <c r="B38" s="78"/>
      <c r="C38" s="78"/>
      <c r="D38" s="79"/>
      <c r="E38" s="78"/>
      <c r="F38" s="78"/>
      <c r="G38" s="78"/>
      <c r="H38" s="81"/>
      <c r="I38" s="82"/>
      <c r="J38" s="82"/>
      <c r="K38" s="81"/>
      <c r="L38" s="81"/>
    </row>
    <row r="39" spans="1:12" ht="19.95" customHeight="1">
      <c r="A39" s="14"/>
      <c r="B39" s="15"/>
      <c r="C39" s="15"/>
      <c r="D39" s="29"/>
      <c r="E39" s="15"/>
      <c r="F39" s="70"/>
      <c r="G39" s="71"/>
      <c r="H39" s="70"/>
      <c r="I39" s="15"/>
      <c r="J39" s="15"/>
      <c r="K39" s="1"/>
      <c r="L39" s="1"/>
    </row>
    <row r="40" spans="1:12" ht="19.95" customHeight="1">
      <c r="A40" s="14"/>
      <c r="B40" s="15"/>
      <c r="C40" s="15"/>
      <c r="D40" s="29"/>
      <c r="E40" s="15"/>
      <c r="F40" s="70"/>
      <c r="G40" s="71"/>
      <c r="H40" s="70"/>
      <c r="I40" s="15"/>
      <c r="J40" s="15"/>
    </row>
    <row r="41" spans="1:12" ht="19.95" customHeight="1">
      <c r="A41" s="14"/>
      <c r="B41" s="15"/>
      <c r="C41" s="15"/>
      <c r="D41" s="29"/>
      <c r="E41" s="15"/>
      <c r="F41" s="70"/>
      <c r="G41" s="71"/>
      <c r="H41" s="70"/>
      <c r="I41" s="15"/>
      <c r="J41" s="15"/>
    </row>
  </sheetData>
  <mergeCells count="24">
    <mergeCell ref="B1:I1"/>
    <mergeCell ref="S10:V11"/>
    <mergeCell ref="R6:S6"/>
    <mergeCell ref="P6:Q6"/>
    <mergeCell ref="T6:U7"/>
    <mergeCell ref="D6:K6"/>
    <mergeCell ref="B12:E12"/>
    <mergeCell ref="F12:G12"/>
    <mergeCell ref="F16:G16"/>
    <mergeCell ref="B15:E15"/>
    <mergeCell ref="B13:E13"/>
    <mergeCell ref="F15:G15"/>
    <mergeCell ref="B14:E14"/>
    <mergeCell ref="F13:G13"/>
    <mergeCell ref="F14:G14"/>
    <mergeCell ref="T18:U18"/>
    <mergeCell ref="Q26:R26"/>
    <mergeCell ref="H13:H14"/>
    <mergeCell ref="A17:A18"/>
    <mergeCell ref="B18:C18"/>
    <mergeCell ref="F17:H17"/>
    <mergeCell ref="M13:N13"/>
    <mergeCell ref="M14:N14"/>
    <mergeCell ref="M15:N15"/>
  </mergeCells>
  <printOptions horizontalCentered="1"/>
  <pageMargins left="0.39370078740157483" right="0" top="0.59055118110236227" bottom="0.19685039370078741" header="0.31496062992125984" footer="0.31496062992125984"/>
  <pageSetup paperSize="9" scale="70" orientation="portrait" r:id="rId1"/>
  <headerFooter differentOddEven="1"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7030A0"/>
    <pageSetUpPr fitToPage="1"/>
  </sheetPr>
  <dimension ref="A1:V50"/>
  <sheetViews>
    <sheetView view="pageBreakPreview" zoomScale="60" zoomScaleNormal="80" workbookViewId="0">
      <selection activeCell="K20" sqref="K20"/>
    </sheetView>
  </sheetViews>
  <sheetFormatPr defaultColWidth="8.59765625" defaultRowHeight="24.6"/>
  <cols>
    <col min="1" max="1" width="6.69921875" style="180" customWidth="1"/>
    <col min="2" max="2" width="57.19921875" style="180" customWidth="1"/>
    <col min="3" max="3" width="14.19921875" style="180" customWidth="1"/>
    <col min="4" max="4" width="6.69921875" style="180" customWidth="1"/>
    <col min="5" max="5" width="15.19921875" style="180" bestFit="1" customWidth="1"/>
    <col min="6" max="6" width="20.5" style="180" customWidth="1"/>
    <col min="7" max="7" width="15.19921875" style="180" customWidth="1"/>
    <col min="8" max="8" width="19.8984375" style="180" customWidth="1"/>
    <col min="9" max="9" width="17" style="180" customWidth="1"/>
    <col min="10" max="10" width="27.5" style="188" customWidth="1"/>
    <col min="11" max="11" width="33.69921875" style="179" bestFit="1" customWidth="1"/>
    <col min="12" max="12" width="27.3984375" style="179" customWidth="1"/>
    <col min="13" max="13" width="26.59765625" style="179" bestFit="1" customWidth="1"/>
    <col min="14" max="14" width="23.5" style="179" customWidth="1"/>
    <col min="15" max="15" width="53.8984375" style="180" bestFit="1" customWidth="1"/>
    <col min="16" max="16" width="11.3984375" style="180" customWidth="1"/>
    <col min="17" max="17" width="6.59765625" style="180" bestFit="1" customWidth="1"/>
    <col min="18" max="18" width="12.59765625" style="180" bestFit="1" customWidth="1"/>
    <col min="19" max="19" width="16.3984375" style="180" bestFit="1" customWidth="1"/>
    <col min="20" max="20" width="12.59765625" style="180" bestFit="1" customWidth="1"/>
    <col min="21" max="21" width="14.69921875" style="180" bestFit="1" customWidth="1"/>
    <col min="22" max="22" width="18.5" style="180" customWidth="1"/>
    <col min="23" max="16384" width="8.59765625" style="180"/>
  </cols>
  <sheetData>
    <row r="1" spans="1:22" ht="30" customHeight="1">
      <c r="A1" s="1186" t="s">
        <v>67</v>
      </c>
      <c r="B1" s="1186"/>
      <c r="C1" s="1186"/>
      <c r="D1" s="1186"/>
      <c r="E1" s="1186"/>
      <c r="F1" s="1186"/>
      <c r="G1" s="1186"/>
      <c r="H1" s="1186"/>
      <c r="I1" s="1186"/>
      <c r="J1" s="468"/>
      <c r="K1" s="469"/>
      <c r="L1" s="469"/>
      <c r="M1" s="468" t="s">
        <v>36</v>
      </c>
    </row>
    <row r="2" spans="1:22" ht="30" customHeight="1">
      <c r="A2" s="920" t="s">
        <v>200</v>
      </c>
      <c r="B2" s="920" t="str">
        <f>'ปร.5(ข)_สรุปครุภัณฑ์จัดชื้อ'!D3</f>
        <v>ก่อสร้าง และ ปรับปรุงห้องตรวจวิเคราะห์ทางจุลชีววิทยา</v>
      </c>
      <c r="C2" s="920"/>
      <c r="D2" s="470"/>
      <c r="E2" s="470"/>
      <c r="F2" s="470"/>
      <c r="G2" s="470"/>
      <c r="H2" s="469"/>
      <c r="I2" s="470"/>
      <c r="J2" s="468"/>
      <c r="K2" s="471"/>
      <c r="L2" s="469"/>
      <c r="M2" s="469"/>
    </row>
    <row r="3" spans="1:22" ht="30" customHeight="1">
      <c r="A3" s="920" t="s">
        <v>624</v>
      </c>
      <c r="B3" s="920"/>
      <c r="C3" s="920"/>
      <c r="D3" s="469"/>
      <c r="E3" s="472" t="s">
        <v>48</v>
      </c>
      <c r="F3" s="473" t="s">
        <v>192</v>
      </c>
      <c r="G3" s="468"/>
      <c r="K3" s="469"/>
      <c r="L3" s="469"/>
      <c r="M3" s="469"/>
    </row>
    <row r="4" spans="1:22" ht="30" customHeight="1">
      <c r="A4" s="920" t="s">
        <v>625</v>
      </c>
      <c r="B4" s="476"/>
      <c r="C4" s="476"/>
      <c r="D4" s="471"/>
      <c r="E4" s="474"/>
      <c r="F4" s="471"/>
      <c r="G4" s="474"/>
      <c r="H4" s="471"/>
      <c r="I4" s="474"/>
      <c r="J4" s="468"/>
      <c r="K4" s="469"/>
      <c r="L4" s="469"/>
      <c r="M4" s="469"/>
    </row>
    <row r="5" spans="1:22" ht="30" customHeight="1">
      <c r="A5" s="475" t="s">
        <v>626</v>
      </c>
      <c r="B5" s="476"/>
      <c r="C5" s="476"/>
      <c r="D5" s="477"/>
      <c r="E5" s="476"/>
      <c r="F5" s="477"/>
      <c r="G5" s="476"/>
      <c r="H5" s="477"/>
      <c r="I5" s="474"/>
      <c r="J5" s="478"/>
      <c r="K5" s="478"/>
      <c r="L5" s="478"/>
      <c r="M5" s="479"/>
    </row>
    <row r="6" spans="1:22" ht="30" customHeight="1" thickBot="1">
      <c r="A6" s="480" t="s">
        <v>297</v>
      </c>
      <c r="B6" s="480"/>
      <c r="C6" s="480"/>
      <c r="D6" s="481" t="s">
        <v>0</v>
      </c>
      <c r="E6" s="482">
        <v>23</v>
      </c>
      <c r="F6" s="483" t="s">
        <v>23</v>
      </c>
      <c r="G6" s="484" t="s">
        <v>620</v>
      </c>
      <c r="H6" s="472" t="s">
        <v>47</v>
      </c>
      <c r="I6" s="485">
        <v>2564</v>
      </c>
      <c r="J6" s="468"/>
      <c r="K6" s="469"/>
      <c r="L6" s="469"/>
      <c r="M6" s="469"/>
    </row>
    <row r="7" spans="1:22" ht="30" customHeight="1" thickTop="1">
      <c r="A7" s="1191" t="s">
        <v>6</v>
      </c>
      <c r="B7" s="1194" t="s">
        <v>1</v>
      </c>
      <c r="C7" s="1194" t="s">
        <v>2</v>
      </c>
      <c r="D7" s="1194" t="s">
        <v>3</v>
      </c>
      <c r="E7" s="1187" t="s">
        <v>7</v>
      </c>
      <c r="F7" s="1188"/>
      <c r="G7" s="1187" t="s">
        <v>8</v>
      </c>
      <c r="H7" s="1188"/>
      <c r="I7" s="1198" t="s">
        <v>9</v>
      </c>
      <c r="J7" s="1189" t="s">
        <v>5</v>
      </c>
      <c r="K7" s="1189"/>
      <c r="L7" s="1189"/>
      <c r="M7" s="1190"/>
    </row>
    <row r="8" spans="1:22" ht="30" customHeight="1">
      <c r="A8" s="1192"/>
      <c r="B8" s="1195"/>
      <c r="C8" s="1195"/>
      <c r="D8" s="1195"/>
      <c r="E8" s="1197" t="s">
        <v>10</v>
      </c>
      <c r="F8" s="1197" t="s">
        <v>4</v>
      </c>
      <c r="G8" s="1197" t="s">
        <v>10</v>
      </c>
      <c r="H8" s="1197" t="s">
        <v>4</v>
      </c>
      <c r="I8" s="1199"/>
      <c r="J8" s="1184"/>
      <c r="K8" s="1184"/>
      <c r="L8" s="1184"/>
      <c r="M8" s="1185"/>
    </row>
    <row r="9" spans="1:22" ht="30" customHeight="1">
      <c r="A9" s="1192"/>
      <c r="B9" s="1195"/>
      <c r="C9" s="1195"/>
      <c r="D9" s="1195"/>
      <c r="E9" s="1195"/>
      <c r="F9" s="1195"/>
      <c r="G9" s="1195"/>
      <c r="H9" s="1195"/>
      <c r="I9" s="1199"/>
      <c r="J9" s="1182" t="s">
        <v>203</v>
      </c>
      <c r="K9" s="1183"/>
      <c r="L9" s="1184" t="s">
        <v>204</v>
      </c>
      <c r="M9" s="1185"/>
      <c r="N9" s="181"/>
    </row>
    <row r="10" spans="1:22" ht="30" customHeight="1" thickBot="1">
      <c r="A10" s="1193"/>
      <c r="B10" s="1196"/>
      <c r="C10" s="1196"/>
      <c r="D10" s="1196"/>
      <c r="E10" s="1196"/>
      <c r="F10" s="1196"/>
      <c r="G10" s="1196"/>
      <c r="H10" s="1196"/>
      <c r="I10" s="1200"/>
      <c r="J10" s="486" t="s">
        <v>205</v>
      </c>
      <c r="K10" s="487" t="s">
        <v>206</v>
      </c>
      <c r="L10" s="487" t="s">
        <v>205</v>
      </c>
      <c r="M10" s="488" t="s">
        <v>206</v>
      </c>
      <c r="N10" s="181"/>
    </row>
    <row r="11" spans="1:22" ht="30" customHeight="1" thickTop="1">
      <c r="A11" s="489">
        <v>1</v>
      </c>
      <c r="B11" s="490" t="s">
        <v>68</v>
      </c>
      <c r="C11" s="491"/>
      <c r="D11" s="492"/>
      <c r="E11" s="493"/>
      <c r="F11" s="493"/>
      <c r="G11" s="493"/>
      <c r="H11" s="493"/>
      <c r="I11" s="494"/>
      <c r="J11" s="495"/>
      <c r="K11" s="496"/>
      <c r="L11" s="497"/>
      <c r="M11" s="498"/>
      <c r="N11" s="190"/>
      <c r="O11" s="179"/>
    </row>
    <row r="12" spans="1:22" ht="30" customHeight="1">
      <c r="A12" s="489"/>
      <c r="B12" s="499"/>
      <c r="C12" s="491"/>
      <c r="D12" s="492"/>
      <c r="E12" s="493"/>
      <c r="F12" s="493"/>
      <c r="G12" s="493"/>
      <c r="H12" s="493"/>
      <c r="I12" s="500"/>
      <c r="J12" s="501"/>
      <c r="K12" s="502"/>
      <c r="L12" s="503"/>
      <c r="M12" s="504"/>
      <c r="N12" s="190"/>
      <c r="O12" s="179"/>
    </row>
    <row r="13" spans="1:22" ht="30" customHeight="1" thickBot="1">
      <c r="A13" s="505"/>
      <c r="B13" s="1181" t="s">
        <v>287</v>
      </c>
      <c r="C13" s="1181"/>
      <c r="D13" s="506"/>
      <c r="E13" s="507"/>
      <c r="F13" s="508"/>
      <c r="G13" s="509"/>
      <c r="H13" s="508"/>
      <c r="I13" s="509"/>
      <c r="J13" s="509"/>
      <c r="K13" s="510"/>
      <c r="L13" s="511"/>
      <c r="M13" s="512"/>
      <c r="N13" s="203"/>
      <c r="O13" s="182"/>
      <c r="P13" s="182"/>
      <c r="Q13" s="182"/>
      <c r="R13" s="182"/>
      <c r="S13" s="182"/>
      <c r="T13" s="182"/>
      <c r="U13" s="182"/>
      <c r="V13" s="182"/>
    </row>
    <row r="14" spans="1:22" ht="30" customHeight="1" thickTop="1">
      <c r="A14" s="1166"/>
      <c r="B14" s="1168" t="s">
        <v>69</v>
      </c>
      <c r="C14" s="1169"/>
      <c r="D14" s="1169"/>
      <c r="E14" s="1172"/>
      <c r="F14" s="1173"/>
      <c r="G14" s="1173"/>
      <c r="H14" s="1173"/>
      <c r="I14" s="1174"/>
      <c r="J14" s="1179" t="s">
        <v>29</v>
      </c>
      <c r="K14" s="471"/>
      <c r="L14" s="513"/>
      <c r="M14" s="514"/>
    </row>
    <row r="15" spans="1:22" ht="30" customHeight="1" thickBot="1">
      <c r="A15" s="1167"/>
      <c r="B15" s="1170"/>
      <c r="C15" s="1171"/>
      <c r="D15" s="1171"/>
      <c r="E15" s="1175" t="str">
        <f>BAHTTEXT(E14)</f>
        <v>ศูนย์บาทถ้วน</v>
      </c>
      <c r="F15" s="1176"/>
      <c r="G15" s="1176"/>
      <c r="H15" s="1176"/>
      <c r="I15" s="1177"/>
      <c r="J15" s="1180"/>
      <c r="K15" s="515"/>
      <c r="L15" s="516"/>
      <c r="M15" s="517"/>
    </row>
    <row r="16" spans="1:22" ht="30" customHeight="1" thickTop="1">
      <c r="A16" s="470"/>
      <c r="B16" s="518" t="s">
        <v>277</v>
      </c>
      <c r="C16" s="470"/>
      <c r="D16" s="470"/>
      <c r="E16" s="470"/>
      <c r="F16" s="470"/>
      <c r="G16" s="470"/>
      <c r="H16" s="470"/>
      <c r="I16" s="470"/>
      <c r="J16" s="519"/>
      <c r="K16" s="469"/>
      <c r="L16" s="469"/>
      <c r="M16" s="469"/>
    </row>
    <row r="17" spans="1:13" ht="30" customHeight="1">
      <c r="A17" s="470"/>
      <c r="B17" s="518" t="s">
        <v>278</v>
      </c>
      <c r="C17" s="470"/>
      <c r="D17" s="470"/>
      <c r="E17" s="470"/>
      <c r="F17" s="470"/>
      <c r="G17" s="470"/>
      <c r="H17" s="474"/>
      <c r="I17" s="474"/>
      <c r="J17" s="468"/>
      <c r="K17" s="471"/>
      <c r="L17" s="471"/>
      <c r="M17" s="469"/>
    </row>
    <row r="18" spans="1:13" ht="30" customHeight="1">
      <c r="A18" s="470"/>
      <c r="B18" s="518" t="s">
        <v>279</v>
      </c>
      <c r="C18" s="470"/>
      <c r="D18" s="470"/>
      <c r="E18" s="470"/>
      <c r="F18" s="470"/>
      <c r="G18" s="470"/>
      <c r="H18" s="474"/>
      <c r="I18" s="474"/>
      <c r="J18" s="468"/>
      <c r="K18" s="471"/>
      <c r="L18" s="471"/>
      <c r="M18" s="469"/>
    </row>
    <row r="19" spans="1:13" ht="30" customHeight="1">
      <c r="A19" s="470"/>
      <c r="B19" s="518" t="s">
        <v>280</v>
      </c>
      <c r="C19" s="470"/>
      <c r="D19" s="470"/>
      <c r="E19" s="470"/>
      <c r="F19" s="470"/>
      <c r="G19" s="470"/>
      <c r="H19" s="474"/>
      <c r="I19" s="474"/>
      <c r="J19" s="468"/>
      <c r="K19" s="471"/>
      <c r="L19" s="471"/>
      <c r="M19" s="469"/>
    </row>
    <row r="20" spans="1:13" ht="19.95" customHeight="1">
      <c r="H20" s="182"/>
      <c r="I20" s="182"/>
      <c r="J20" s="209"/>
      <c r="K20" s="181"/>
      <c r="L20" s="181"/>
    </row>
    <row r="21" spans="1:13">
      <c r="H21" s="182"/>
      <c r="I21" s="182"/>
      <c r="J21" s="178"/>
      <c r="K21" s="181"/>
      <c r="L21" s="181"/>
    </row>
    <row r="22" spans="1:13">
      <c r="H22" s="182"/>
      <c r="I22" s="182"/>
      <c r="J22" s="209"/>
      <c r="K22" s="181"/>
      <c r="L22" s="181"/>
    </row>
    <row r="23" spans="1:13">
      <c r="H23" s="182"/>
      <c r="I23" s="182"/>
      <c r="J23" s="210"/>
      <c r="K23" s="181"/>
      <c r="L23" s="181"/>
    </row>
    <row r="24" spans="1:13">
      <c r="H24" s="182"/>
      <c r="I24" s="182"/>
      <c r="J24" s="209"/>
      <c r="K24" s="181"/>
      <c r="L24" s="181"/>
    </row>
    <row r="25" spans="1:13">
      <c r="H25" s="182"/>
      <c r="I25" s="182"/>
      <c r="J25" s="209"/>
      <c r="K25" s="181"/>
      <c r="L25" s="181"/>
    </row>
    <row r="26" spans="1:13">
      <c r="H26" s="182"/>
      <c r="I26" s="182"/>
      <c r="J26" s="209"/>
      <c r="K26" s="181"/>
      <c r="L26" s="181"/>
    </row>
    <row r="27" spans="1:13">
      <c r="H27" s="182"/>
      <c r="I27" s="182"/>
      <c r="J27" s="178"/>
      <c r="K27" s="181"/>
      <c r="L27" s="181"/>
    </row>
    <row r="28" spans="1:13">
      <c r="H28" s="182"/>
      <c r="I28" s="182"/>
      <c r="J28" s="178"/>
      <c r="K28" s="181"/>
      <c r="L28" s="181"/>
    </row>
    <row r="29" spans="1:13">
      <c r="H29" s="182"/>
      <c r="I29" s="182"/>
      <c r="J29" s="178"/>
      <c r="K29" s="181"/>
      <c r="L29" s="181"/>
    </row>
    <row r="30" spans="1:13">
      <c r="H30" s="182"/>
      <c r="I30" s="182"/>
      <c r="J30" s="178"/>
      <c r="K30" s="181"/>
      <c r="L30" s="181"/>
    </row>
    <row r="31" spans="1:13">
      <c r="H31" s="182"/>
      <c r="I31" s="182"/>
      <c r="J31" s="210"/>
      <c r="K31" s="181"/>
      <c r="L31" s="181"/>
    </row>
    <row r="32" spans="1:13">
      <c r="H32" s="182"/>
      <c r="I32" s="182"/>
      <c r="J32" s="210"/>
      <c r="K32" s="181"/>
      <c r="L32" s="181"/>
    </row>
    <row r="33" spans="8:12">
      <c r="H33" s="182"/>
      <c r="I33" s="182"/>
      <c r="J33" s="178"/>
      <c r="K33" s="181"/>
      <c r="L33" s="181"/>
    </row>
    <row r="34" spans="8:12">
      <c r="H34" s="182"/>
      <c r="I34" s="182"/>
      <c r="J34" s="178"/>
      <c r="K34" s="181"/>
      <c r="L34" s="181"/>
    </row>
    <row r="35" spans="8:12">
      <c r="H35" s="182"/>
      <c r="I35" s="182"/>
      <c r="J35" s="178"/>
      <c r="K35" s="181"/>
      <c r="L35" s="181"/>
    </row>
    <row r="36" spans="8:12">
      <c r="H36" s="182"/>
      <c r="I36" s="182"/>
      <c r="J36" s="178"/>
      <c r="K36" s="181"/>
      <c r="L36" s="181"/>
    </row>
    <row r="37" spans="8:12">
      <c r="H37" s="182"/>
      <c r="I37" s="182"/>
      <c r="J37" s="178"/>
      <c r="K37" s="181"/>
      <c r="L37" s="181"/>
    </row>
    <row r="38" spans="8:12">
      <c r="H38" s="182"/>
      <c r="I38" s="182"/>
      <c r="J38" s="178"/>
      <c r="K38" s="181"/>
      <c r="L38" s="181"/>
    </row>
    <row r="39" spans="8:12">
      <c r="H39" s="182"/>
      <c r="I39" s="182"/>
      <c r="J39" s="178"/>
      <c r="K39" s="181"/>
      <c r="L39" s="181"/>
    </row>
    <row r="40" spans="8:12">
      <c r="H40" s="182"/>
      <c r="I40" s="182"/>
      <c r="J40" s="209"/>
      <c r="K40" s="181"/>
      <c r="L40" s="181"/>
    </row>
    <row r="41" spans="8:12">
      <c r="H41" s="182"/>
      <c r="I41" s="182"/>
      <c r="J41" s="178"/>
      <c r="K41" s="181"/>
      <c r="L41" s="181"/>
    </row>
    <row r="42" spans="8:12">
      <c r="H42" s="182"/>
      <c r="I42" s="182"/>
      <c r="J42" s="209"/>
      <c r="K42" s="181"/>
      <c r="L42" s="181"/>
    </row>
    <row r="43" spans="8:12">
      <c r="H43" s="182"/>
      <c r="I43" s="182"/>
      <c r="J43" s="209"/>
      <c r="K43" s="181"/>
      <c r="L43" s="181"/>
    </row>
    <row r="44" spans="8:12">
      <c r="H44" s="182"/>
      <c r="I44" s="182"/>
      <c r="J44" s="210"/>
      <c r="K44" s="181"/>
      <c r="L44" s="181"/>
    </row>
    <row r="45" spans="8:12">
      <c r="H45" s="182"/>
      <c r="I45" s="182"/>
      <c r="J45" s="210"/>
      <c r="K45" s="181"/>
      <c r="L45" s="181"/>
    </row>
    <row r="46" spans="8:12">
      <c r="H46" s="182"/>
      <c r="I46" s="182"/>
      <c r="J46" s="1178"/>
      <c r="K46" s="181"/>
      <c r="L46" s="181"/>
    </row>
    <row r="47" spans="8:12">
      <c r="H47" s="182"/>
      <c r="I47" s="182"/>
      <c r="J47" s="1178"/>
      <c r="K47" s="181"/>
      <c r="L47" s="181"/>
    </row>
    <row r="48" spans="8:12">
      <c r="H48" s="182"/>
      <c r="I48" s="182"/>
      <c r="J48" s="178"/>
      <c r="K48" s="181"/>
      <c r="L48" s="181"/>
    </row>
    <row r="49" spans="8:12">
      <c r="H49" s="182"/>
      <c r="I49" s="182"/>
      <c r="J49" s="178"/>
      <c r="K49" s="181"/>
      <c r="L49" s="181"/>
    </row>
    <row r="50" spans="8:12">
      <c r="H50" s="182"/>
      <c r="I50" s="182"/>
      <c r="J50" s="178"/>
      <c r="K50" s="181"/>
      <c r="L50" s="181"/>
    </row>
  </sheetData>
  <mergeCells count="22">
    <mergeCell ref="B13:C13"/>
    <mergeCell ref="J9:K9"/>
    <mergeCell ref="L9:M9"/>
    <mergeCell ref="A1:I1"/>
    <mergeCell ref="E7:F7"/>
    <mergeCell ref="G7:H7"/>
    <mergeCell ref="J7:M8"/>
    <mergeCell ref="A7:A10"/>
    <mergeCell ref="B7:B10"/>
    <mergeCell ref="C7:C10"/>
    <mergeCell ref="D7:D10"/>
    <mergeCell ref="E8:E10"/>
    <mergeCell ref="F8:F10"/>
    <mergeCell ref="G8:G10"/>
    <mergeCell ref="H8:H10"/>
    <mergeCell ref="I7:I10"/>
    <mergeCell ref="A14:A15"/>
    <mergeCell ref="B14:D15"/>
    <mergeCell ref="E14:I14"/>
    <mergeCell ref="E15:I15"/>
    <mergeCell ref="J46:J47"/>
    <mergeCell ref="J14:J15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</sheetPr>
  <dimension ref="A1:W91"/>
  <sheetViews>
    <sheetView view="pageBreakPreview" topLeftCell="J25" zoomScale="70" zoomScaleNormal="70" zoomScaleSheetLayoutView="70" workbookViewId="0">
      <selection activeCell="M33" sqref="M33"/>
    </sheetView>
  </sheetViews>
  <sheetFormatPr defaultColWidth="8.59765625" defaultRowHeight="21"/>
  <cols>
    <col min="1" max="1" width="10.09765625" style="149" customWidth="1"/>
    <col min="2" max="2" width="137.69921875" style="149" customWidth="1"/>
    <col min="3" max="3" width="22.09765625" style="151" customWidth="1"/>
    <col min="4" max="4" width="9.5" style="152" bestFit="1" customWidth="1"/>
    <col min="5" max="5" width="23" style="151" customWidth="1"/>
    <col min="6" max="6" width="28.09765625" style="151" customWidth="1"/>
    <col min="7" max="7" width="26.3984375" style="151" customWidth="1"/>
    <col min="8" max="8" width="25.3984375" style="151" customWidth="1"/>
    <col min="9" max="9" width="30.3984375" style="151" customWidth="1"/>
    <col min="10" max="10" width="48.19921875" style="719" customWidth="1"/>
    <col min="11" max="11" width="45.19921875" style="720" customWidth="1"/>
    <col min="12" max="12" width="47" style="149" customWidth="1"/>
    <col min="13" max="13" width="48" style="149" customWidth="1"/>
    <col min="14" max="14" width="20.19921875" style="150" customWidth="1"/>
    <col min="15" max="15" width="8.59765625" style="150"/>
    <col min="16" max="16" width="8.69921875" style="150" bestFit="1" customWidth="1"/>
    <col min="17" max="20" width="8.59765625" style="150"/>
    <col min="21" max="16384" width="8.59765625" style="149"/>
  </cols>
  <sheetData>
    <row r="1" spans="1:20" s="520" customFormat="1" ht="30" customHeight="1">
      <c r="A1" s="530"/>
      <c r="B1" s="1225" t="s">
        <v>63</v>
      </c>
      <c r="C1" s="1225"/>
      <c r="D1" s="1225"/>
      <c r="E1" s="1225"/>
      <c r="F1" s="1225"/>
      <c r="G1" s="1225"/>
      <c r="H1" s="1225"/>
      <c r="I1" s="1225"/>
      <c r="J1" s="705"/>
      <c r="K1" s="706"/>
      <c r="L1" s="532"/>
      <c r="M1" s="531" t="s">
        <v>36</v>
      </c>
      <c r="N1" s="521"/>
      <c r="O1" s="521"/>
      <c r="P1" s="521"/>
      <c r="Q1" s="521"/>
      <c r="R1" s="521"/>
      <c r="S1" s="521"/>
      <c r="T1" s="521"/>
    </row>
    <row r="2" spans="1:20" s="522" customFormat="1" ht="30" customHeight="1">
      <c r="A2" s="539" t="s">
        <v>200</v>
      </c>
      <c r="B2" s="539" t="str">
        <f>'แบบ ปร.4_วิศวกรรมโครงสร้าง'!B2</f>
        <v>ก่อสร้าง และ ปรับปรุงห้องตรวจวิเคราะห์ทางจุลชีววิทยา</v>
      </c>
      <c r="C2" s="533"/>
      <c r="D2" s="534"/>
      <c r="E2" s="533"/>
      <c r="F2" s="533"/>
      <c r="G2" s="533"/>
      <c r="H2" s="533"/>
      <c r="I2" s="533"/>
      <c r="J2" s="608"/>
      <c r="K2" s="605"/>
      <c r="L2" s="535"/>
      <c r="M2" s="535"/>
      <c r="N2" s="523"/>
      <c r="O2" s="523"/>
      <c r="P2" s="524"/>
      <c r="Q2" s="524"/>
      <c r="R2" s="524"/>
      <c r="S2" s="524"/>
      <c r="T2" s="524"/>
    </row>
    <row r="3" spans="1:20" s="522" customFormat="1" ht="30" customHeight="1">
      <c r="A3" s="539" t="str">
        <f>'แบบ ปร.4_วิศวกรรมโครงสร้าง'!A3</f>
        <v>สถานที่ก่อสร้าง  องค์การเภสัชกรรม อำเภอธัญญบุรี จังหวัดปทุมธานี</v>
      </c>
      <c r="B3" s="539"/>
      <c r="C3" s="533"/>
      <c r="D3" s="534"/>
      <c r="E3" s="536" t="s">
        <v>48</v>
      </c>
      <c r="F3" s="537" t="s">
        <v>618</v>
      </c>
      <c r="G3" s="608"/>
      <c r="K3" s="605"/>
      <c r="L3" s="535"/>
      <c r="M3" s="535"/>
      <c r="N3" s="523"/>
      <c r="O3" s="523"/>
      <c r="P3" s="524"/>
      <c r="Q3" s="524"/>
      <c r="R3" s="524"/>
      <c r="S3" s="524"/>
      <c r="T3" s="524"/>
    </row>
    <row r="4" spans="1:20" s="522" customFormat="1" ht="30" customHeight="1" thickBot="1">
      <c r="A4" s="539" t="str">
        <f>'แบบ ปร.4_วิศวกรรมโครงสร้าง'!A4</f>
        <v>หน่วยงานเจ้าของโครงการ  องค์การเภสัชกรรม</v>
      </c>
      <c r="B4" s="539"/>
      <c r="C4" s="533"/>
      <c r="D4" s="534"/>
      <c r="E4" s="533"/>
      <c r="F4" s="533"/>
      <c r="G4" s="533"/>
      <c r="H4" s="533"/>
      <c r="I4" s="533"/>
      <c r="J4" s="616"/>
      <c r="K4" s="614"/>
      <c r="L4" s="535"/>
      <c r="M4" s="535"/>
      <c r="N4" s="523"/>
      <c r="O4" s="523"/>
      <c r="P4" s="524"/>
      <c r="Q4" s="524"/>
      <c r="R4" s="524"/>
      <c r="S4" s="524"/>
      <c r="T4" s="524"/>
    </row>
    <row r="5" spans="1:20" s="522" customFormat="1" ht="30" customHeight="1" thickTop="1">
      <c r="A5" s="538" t="str">
        <f>'แบบ ปร.4_วิศวกรรมโครงสร้าง'!A5</f>
        <v>หน่วยงานออกแบบและประมาณราคา  บริษัท ฟาร์มาแฟค แพลน เทคโนโลยี  จำกัด</v>
      </c>
      <c r="B5" s="539"/>
      <c r="C5" s="539"/>
      <c r="D5" s="534"/>
      <c r="E5" s="533"/>
      <c r="F5" s="533"/>
      <c r="G5" s="533"/>
      <c r="H5" s="533"/>
      <c r="I5" s="533"/>
      <c r="J5" s="909" t="s">
        <v>5</v>
      </c>
      <c r="K5" s="910"/>
      <c r="L5" s="910"/>
      <c r="M5" s="911"/>
      <c r="N5" s="523"/>
      <c r="O5" s="523"/>
      <c r="P5" s="524"/>
      <c r="Q5" s="524"/>
      <c r="R5" s="524"/>
      <c r="S5" s="524"/>
      <c r="T5" s="524"/>
    </row>
    <row r="6" spans="1:20" s="522" customFormat="1" ht="30" customHeight="1" thickBot="1">
      <c r="A6" s="540" t="str">
        <f>'แบบ ปร.4_วิศวกรรมโครงสร้าง'!A6</f>
        <v>ประมาณการโดย  บริษัท ฟาร์มาแฟค แพลน เทคโนโลยี  จำกัด</v>
      </c>
      <c r="B6" s="540"/>
      <c r="C6" s="541"/>
      <c r="D6" s="542" t="s">
        <v>0</v>
      </c>
      <c r="E6" s="543">
        <f>'แบบ ปร.4_วิศวกรรมโครงสร้าง'!E6</f>
        <v>23</v>
      </c>
      <c r="F6" s="542" t="s">
        <v>23</v>
      </c>
      <c r="G6" s="543" t="str">
        <f>'แบบ ปร.4_วิศวกรรมโครงสร้าง'!G6</f>
        <v>กรกฏาคม</v>
      </c>
      <c r="H6" s="542" t="s">
        <v>47</v>
      </c>
      <c r="I6" s="543">
        <f>'แบบ ปร.4_วิศวกรรมโครงสร้าง'!I6</f>
        <v>2564</v>
      </c>
      <c r="J6" s="912"/>
      <c r="K6" s="913"/>
      <c r="L6" s="913"/>
      <c r="M6" s="914"/>
      <c r="N6" s="523"/>
      <c r="O6" s="523"/>
      <c r="P6" s="524"/>
      <c r="Q6" s="524"/>
      <c r="R6" s="524"/>
      <c r="S6" s="524"/>
      <c r="T6" s="524"/>
    </row>
    <row r="7" spans="1:20" s="525" customFormat="1" ht="30" customHeight="1" thickTop="1">
      <c r="A7" s="1238" t="s">
        <v>6</v>
      </c>
      <c r="B7" s="1240" t="s">
        <v>1</v>
      </c>
      <c r="C7" s="1240" t="s">
        <v>2</v>
      </c>
      <c r="D7" s="1240" t="s">
        <v>3</v>
      </c>
      <c r="E7" s="1226" t="s">
        <v>7</v>
      </c>
      <c r="F7" s="1227"/>
      <c r="G7" s="1226" t="s">
        <v>8</v>
      </c>
      <c r="H7" s="1227"/>
      <c r="I7" s="1242" t="s">
        <v>9</v>
      </c>
      <c r="J7" s="1230" t="s">
        <v>203</v>
      </c>
      <c r="K7" s="1231"/>
      <c r="L7" s="1230" t="s">
        <v>204</v>
      </c>
      <c r="M7" s="1231"/>
      <c r="N7" s="523"/>
      <c r="O7" s="524"/>
      <c r="P7" s="524"/>
      <c r="Q7" s="524"/>
      <c r="R7" s="524"/>
      <c r="S7" s="524"/>
      <c r="T7" s="524"/>
    </row>
    <row r="8" spans="1:20" s="525" customFormat="1" ht="30" customHeight="1" thickBot="1">
      <c r="A8" s="1239"/>
      <c r="B8" s="1241"/>
      <c r="C8" s="1241"/>
      <c r="D8" s="1241"/>
      <c r="E8" s="905" t="s">
        <v>10</v>
      </c>
      <c r="F8" s="905" t="s">
        <v>4</v>
      </c>
      <c r="G8" s="905" t="s">
        <v>10</v>
      </c>
      <c r="H8" s="905" t="s">
        <v>4</v>
      </c>
      <c r="I8" s="1243"/>
      <c r="J8" s="624" t="s">
        <v>205</v>
      </c>
      <c r="K8" s="624" t="s">
        <v>206</v>
      </c>
      <c r="L8" s="624" t="s">
        <v>230</v>
      </c>
      <c r="M8" s="625" t="s">
        <v>229</v>
      </c>
      <c r="N8" s="523"/>
      <c r="O8" s="524"/>
      <c r="P8" s="524"/>
      <c r="Q8" s="524"/>
      <c r="R8" s="524"/>
      <c r="S8" s="524"/>
      <c r="T8" s="524"/>
    </row>
    <row r="9" spans="1:20" s="520" customFormat="1" ht="39.9" customHeight="1" thickTop="1">
      <c r="A9" s="819">
        <v>2</v>
      </c>
      <c r="B9" s="820" t="s">
        <v>72</v>
      </c>
      <c r="C9" s="821"/>
      <c r="D9" s="544"/>
      <c r="E9" s="544"/>
      <c r="F9" s="545"/>
      <c r="G9" s="544"/>
      <c r="H9" s="545"/>
      <c r="I9" s="544"/>
      <c r="J9" s="847"/>
      <c r="K9" s="848"/>
      <c r="L9" s="849"/>
      <c r="M9" s="850"/>
      <c r="N9" s="521"/>
      <c r="O9" s="521"/>
      <c r="P9" s="521"/>
      <c r="Q9" s="521"/>
      <c r="R9" s="521"/>
      <c r="S9" s="521"/>
      <c r="T9" s="521"/>
    </row>
    <row r="10" spans="1:20" s="520" customFormat="1" ht="39.9" customHeight="1">
      <c r="A10" s="822">
        <v>2.1</v>
      </c>
      <c r="B10" s="547" t="s">
        <v>465</v>
      </c>
      <c r="C10" s="548"/>
      <c r="D10" s="548"/>
      <c r="E10" s="549"/>
      <c r="F10" s="550"/>
      <c r="G10" s="549"/>
      <c r="H10" s="550"/>
      <c r="I10" s="550"/>
      <c r="J10" s="851"/>
      <c r="K10" s="852"/>
      <c r="L10" s="853"/>
      <c r="M10" s="854"/>
      <c r="N10" s="521"/>
      <c r="O10" s="521"/>
      <c r="P10" s="521"/>
      <c r="Q10" s="521"/>
      <c r="R10" s="521"/>
      <c r="S10" s="521"/>
      <c r="T10" s="521"/>
    </row>
    <row r="11" spans="1:20" s="520" customFormat="1" ht="39.9" customHeight="1">
      <c r="A11" s="552" t="s">
        <v>139</v>
      </c>
      <c r="B11" s="553" t="s">
        <v>466</v>
      </c>
      <c r="C11" s="554"/>
      <c r="D11" s="548"/>
      <c r="E11" s="549"/>
      <c r="F11" s="550"/>
      <c r="G11" s="549"/>
      <c r="H11" s="550"/>
      <c r="I11" s="550"/>
      <c r="J11" s="851"/>
      <c r="K11" s="852"/>
      <c r="L11" s="853"/>
      <c r="M11" s="854"/>
      <c r="N11" s="521"/>
      <c r="O11" s="521"/>
      <c r="P11" s="521"/>
      <c r="Q11" s="521"/>
      <c r="R11" s="521"/>
      <c r="S11" s="521"/>
      <c r="T11" s="521"/>
    </row>
    <row r="12" spans="1:20" s="520" customFormat="1" ht="39.9" customHeight="1">
      <c r="A12" s="823"/>
      <c r="B12" s="557" t="s">
        <v>142</v>
      </c>
      <c r="C12" s="554">
        <v>60</v>
      </c>
      <c r="D12" s="548" t="s">
        <v>65</v>
      </c>
      <c r="E12" s="824">
        <v>0</v>
      </c>
      <c r="F12" s="825">
        <f t="shared" ref="F12:F15" si="0">C12*E12</f>
        <v>0</v>
      </c>
      <c r="G12" s="824">
        <v>30</v>
      </c>
      <c r="H12" s="825">
        <f t="shared" ref="H12:H18" si="1">C12*G12</f>
        <v>1800</v>
      </c>
      <c r="I12" s="826">
        <f t="shared" ref="I12:I18" si="2">F12+H12</f>
        <v>1800</v>
      </c>
      <c r="J12" s="1228"/>
      <c r="K12" s="1229"/>
      <c r="L12" s="1203" t="s">
        <v>474</v>
      </c>
      <c r="M12" s="1204"/>
      <c r="N12" s="521"/>
      <c r="O12" s="521"/>
      <c r="P12" s="521"/>
      <c r="Q12" s="521"/>
      <c r="R12" s="521"/>
      <c r="S12" s="521"/>
      <c r="T12" s="521"/>
    </row>
    <row r="13" spans="1:20" s="520" customFormat="1" ht="39.9" customHeight="1">
      <c r="A13" s="823"/>
      <c r="B13" s="557" t="s">
        <v>467</v>
      </c>
      <c r="C13" s="554">
        <v>20</v>
      </c>
      <c r="D13" s="548" t="s">
        <v>65</v>
      </c>
      <c r="E13" s="824">
        <v>0</v>
      </c>
      <c r="F13" s="825">
        <f t="shared" si="0"/>
        <v>0</v>
      </c>
      <c r="G13" s="824">
        <v>100</v>
      </c>
      <c r="H13" s="825">
        <f>C13*G13</f>
        <v>2000</v>
      </c>
      <c r="I13" s="826">
        <f t="shared" si="2"/>
        <v>2000</v>
      </c>
      <c r="J13" s="1228"/>
      <c r="K13" s="1229"/>
      <c r="L13" s="1203" t="s">
        <v>475</v>
      </c>
      <c r="M13" s="1204"/>
      <c r="N13" s="521"/>
      <c r="O13" s="521"/>
      <c r="P13" s="521"/>
      <c r="Q13" s="521"/>
      <c r="R13" s="521"/>
      <c r="S13" s="521"/>
      <c r="T13" s="521"/>
    </row>
    <row r="14" spans="1:20" s="520" customFormat="1" ht="39.9" customHeight="1">
      <c r="A14" s="823"/>
      <c r="B14" s="557" t="s">
        <v>468</v>
      </c>
      <c r="C14" s="554">
        <v>5</v>
      </c>
      <c r="D14" s="548" t="s">
        <v>65</v>
      </c>
      <c r="E14" s="824">
        <v>0</v>
      </c>
      <c r="F14" s="825">
        <f t="shared" si="0"/>
        <v>0</v>
      </c>
      <c r="G14" s="827">
        <v>100</v>
      </c>
      <c r="H14" s="825">
        <f t="shared" si="1"/>
        <v>500</v>
      </c>
      <c r="I14" s="826">
        <f t="shared" si="2"/>
        <v>500</v>
      </c>
      <c r="J14" s="1228"/>
      <c r="K14" s="1229"/>
      <c r="L14" s="1203" t="s">
        <v>475</v>
      </c>
      <c r="M14" s="1204"/>
      <c r="N14" s="521"/>
      <c r="O14" s="521"/>
      <c r="P14" s="521"/>
      <c r="Q14" s="521"/>
      <c r="R14" s="521"/>
      <c r="S14" s="521"/>
      <c r="T14" s="521"/>
    </row>
    <row r="15" spans="1:20" s="520" customFormat="1" ht="39.9" customHeight="1">
      <c r="A15" s="823"/>
      <c r="B15" s="557" t="s">
        <v>469</v>
      </c>
      <c r="C15" s="554">
        <v>1.5</v>
      </c>
      <c r="D15" s="548" t="s">
        <v>65</v>
      </c>
      <c r="E15" s="824">
        <v>0</v>
      </c>
      <c r="F15" s="828">
        <f t="shared" si="0"/>
        <v>0</v>
      </c>
      <c r="G15" s="829">
        <v>100</v>
      </c>
      <c r="H15" s="830">
        <f t="shared" si="1"/>
        <v>150</v>
      </c>
      <c r="I15" s="826">
        <f t="shared" si="2"/>
        <v>150</v>
      </c>
      <c r="J15" s="1228"/>
      <c r="K15" s="1229"/>
      <c r="L15" s="1203" t="s">
        <v>476</v>
      </c>
      <c r="M15" s="1204"/>
      <c r="N15" s="521"/>
      <c r="O15" s="521"/>
      <c r="P15" s="521"/>
      <c r="Q15" s="521"/>
      <c r="R15" s="521"/>
      <c r="S15" s="521"/>
      <c r="T15" s="521"/>
    </row>
    <row r="16" spans="1:20" s="520" customFormat="1" ht="39.9" customHeight="1">
      <c r="A16" s="831"/>
      <c r="B16" s="1051" t="s">
        <v>470</v>
      </c>
      <c r="C16" s="580">
        <v>149</v>
      </c>
      <c r="D16" s="1052" t="s">
        <v>65</v>
      </c>
      <c r="E16" s="1053"/>
      <c r="F16" s="1054"/>
      <c r="G16" s="833">
        <v>20</v>
      </c>
      <c r="H16" s="1055">
        <f t="shared" ref="H16:H17" si="3">C16*G16</f>
        <v>2980</v>
      </c>
      <c r="I16" s="1056">
        <f t="shared" ref="I16:I17" si="4">F16+H16</f>
        <v>2980</v>
      </c>
      <c r="J16" s="855"/>
      <c r="K16" s="856"/>
      <c r="L16" s="1044" t="s">
        <v>477</v>
      </c>
      <c r="M16" s="1045"/>
      <c r="N16" s="521"/>
      <c r="O16" s="521"/>
      <c r="P16" s="521"/>
      <c r="Q16" s="521"/>
      <c r="R16" s="521"/>
      <c r="S16" s="521"/>
      <c r="T16" s="521"/>
    </row>
    <row r="17" spans="1:20" s="520" customFormat="1" ht="39.9" customHeight="1">
      <c r="A17" s="823"/>
      <c r="B17" s="832" t="s">
        <v>471</v>
      </c>
      <c r="C17" s="554">
        <v>340</v>
      </c>
      <c r="D17" s="548" t="s">
        <v>65</v>
      </c>
      <c r="E17" s="825"/>
      <c r="F17" s="825"/>
      <c r="G17" s="835">
        <v>10</v>
      </c>
      <c r="H17" s="825">
        <f t="shared" si="3"/>
        <v>3400</v>
      </c>
      <c r="I17" s="826">
        <f t="shared" si="4"/>
        <v>3400</v>
      </c>
      <c r="J17" s="855"/>
      <c r="K17" s="856"/>
      <c r="L17" s="1205" t="s">
        <v>478</v>
      </c>
      <c r="M17" s="1206"/>
      <c r="N17" s="521"/>
      <c r="O17" s="521"/>
      <c r="P17" s="521"/>
      <c r="Q17" s="521"/>
      <c r="R17" s="521"/>
      <c r="S17" s="521"/>
      <c r="T17" s="521"/>
    </row>
    <row r="18" spans="1:20" s="520" customFormat="1" ht="39.9" customHeight="1">
      <c r="A18" s="1057"/>
      <c r="B18" s="1058" t="s">
        <v>642</v>
      </c>
      <c r="C18" s="1059">
        <v>148</v>
      </c>
      <c r="D18" s="1060" t="s">
        <v>65</v>
      </c>
      <c r="E18" s="1061"/>
      <c r="F18" s="1061"/>
      <c r="G18" s="834">
        <v>65</v>
      </c>
      <c r="H18" s="1061">
        <f t="shared" si="1"/>
        <v>9620</v>
      </c>
      <c r="I18" s="1062">
        <f t="shared" si="2"/>
        <v>9620</v>
      </c>
      <c r="J18" s="855"/>
      <c r="K18" s="856"/>
      <c r="L18" s="1205" t="s">
        <v>478</v>
      </c>
      <c r="M18" s="1206"/>
      <c r="N18" s="521"/>
      <c r="O18" s="521"/>
      <c r="P18" s="521"/>
      <c r="Q18" s="521"/>
      <c r="R18" s="521"/>
      <c r="S18" s="521"/>
      <c r="T18" s="521"/>
    </row>
    <row r="19" spans="1:20" s="520" customFormat="1" ht="39.9" customHeight="1">
      <c r="A19" s="560"/>
      <c r="B19" s="561" t="s">
        <v>140</v>
      </c>
      <c r="C19" s="562"/>
      <c r="D19" s="563"/>
      <c r="E19" s="564"/>
      <c r="F19" s="565">
        <f>SUM(F12:F17)</f>
        <v>0</v>
      </c>
      <c r="G19" s="566"/>
      <c r="H19" s="565">
        <f>SUM(H12:H18)</f>
        <v>20450</v>
      </c>
      <c r="I19" s="566">
        <f>SUM(I12:I18)</f>
        <v>20450</v>
      </c>
      <c r="J19" s="709"/>
      <c r="K19" s="710"/>
      <c r="L19" s="567"/>
      <c r="M19" s="568"/>
      <c r="N19" s="521"/>
      <c r="O19" s="521"/>
      <c r="P19" s="521"/>
      <c r="Q19" s="521"/>
      <c r="R19" s="521"/>
      <c r="S19" s="521"/>
      <c r="T19" s="521"/>
    </row>
    <row r="20" spans="1:20" s="520" customFormat="1" ht="39.9" customHeight="1">
      <c r="A20" s="552" t="s">
        <v>141</v>
      </c>
      <c r="B20" s="569"/>
      <c r="C20" s="570"/>
      <c r="D20" s="571"/>
      <c r="E20" s="556"/>
      <c r="F20" s="572"/>
      <c r="G20" s="556"/>
      <c r="H20" s="572"/>
      <c r="I20" s="573"/>
      <c r="J20" s="1234"/>
      <c r="K20" s="1235"/>
      <c r="L20" s="1236"/>
      <c r="M20" s="1237"/>
      <c r="N20" s="521"/>
      <c r="O20" s="521"/>
      <c r="P20" s="521"/>
      <c r="Q20" s="521"/>
      <c r="R20" s="521"/>
      <c r="S20" s="521"/>
      <c r="T20" s="521"/>
    </row>
    <row r="21" spans="1:20" s="520" customFormat="1" ht="39.9" customHeight="1">
      <c r="A21" s="823"/>
      <c r="B21" s="575" t="s">
        <v>57</v>
      </c>
      <c r="C21" s="554"/>
      <c r="D21" s="548"/>
      <c r="E21" s="835"/>
      <c r="F21" s="836"/>
      <c r="G21" s="835"/>
      <c r="H21" s="836"/>
      <c r="I21" s="836"/>
      <c r="J21" s="1228"/>
      <c r="K21" s="1229"/>
      <c r="L21" s="1207"/>
      <c r="M21" s="1208"/>
      <c r="N21" s="521"/>
      <c r="O21" s="521"/>
      <c r="P21" s="521"/>
      <c r="Q21" s="521"/>
      <c r="R21" s="521"/>
      <c r="S21" s="521"/>
      <c r="T21" s="521"/>
    </row>
    <row r="22" spans="1:20" s="520" customFormat="1" ht="39.9" customHeight="1">
      <c r="A22" s="823"/>
      <c r="B22" s="557" t="s">
        <v>142</v>
      </c>
      <c r="C22" s="554">
        <v>18</v>
      </c>
      <c r="D22" s="548" t="s">
        <v>65</v>
      </c>
      <c r="E22" s="837">
        <v>135</v>
      </c>
      <c r="F22" s="837">
        <f t="shared" ref="F22" si="5">E22*C22</f>
        <v>2430</v>
      </c>
      <c r="G22" s="837">
        <v>40.5</v>
      </c>
      <c r="H22" s="826">
        <f>C22*G22</f>
        <v>729</v>
      </c>
      <c r="I22" s="826">
        <f t="shared" ref="I22:I23" si="6">F22+H22</f>
        <v>3159</v>
      </c>
      <c r="J22" s="1205" t="s">
        <v>479</v>
      </c>
      <c r="K22" s="1206"/>
      <c r="L22" s="1203" t="s">
        <v>246</v>
      </c>
      <c r="M22" s="1204"/>
      <c r="N22" s="521"/>
      <c r="O22" s="521"/>
      <c r="P22" s="521"/>
      <c r="Q22" s="521"/>
      <c r="R22" s="521"/>
      <c r="S22" s="521"/>
      <c r="T22" s="521"/>
    </row>
    <row r="23" spans="1:20" s="520" customFormat="1" ht="39.9" customHeight="1">
      <c r="A23" s="823"/>
      <c r="B23" s="557" t="s">
        <v>143</v>
      </c>
      <c r="C23" s="554">
        <v>18</v>
      </c>
      <c r="D23" s="548" t="s">
        <v>65</v>
      </c>
      <c r="E23" s="824">
        <v>120</v>
      </c>
      <c r="F23" s="825">
        <f t="shared" ref="F23" si="7">C23*E23</f>
        <v>2160</v>
      </c>
      <c r="G23" s="824">
        <v>80</v>
      </c>
      <c r="H23" s="825">
        <f>C23*G23</f>
        <v>1440</v>
      </c>
      <c r="I23" s="838">
        <f t="shared" si="6"/>
        <v>3600</v>
      </c>
      <c r="J23" s="1205" t="s">
        <v>480</v>
      </c>
      <c r="K23" s="1206"/>
      <c r="L23" s="1205" t="s">
        <v>480</v>
      </c>
      <c r="M23" s="1206"/>
      <c r="N23" s="521"/>
      <c r="O23" s="521"/>
      <c r="P23" s="521"/>
      <c r="Q23" s="521"/>
      <c r="R23" s="521"/>
      <c r="S23" s="521"/>
      <c r="T23" s="521"/>
    </row>
    <row r="24" spans="1:20" s="520" customFormat="1" ht="39.9" customHeight="1">
      <c r="A24" s="823"/>
      <c r="B24" s="557" t="s">
        <v>144</v>
      </c>
      <c r="C24" s="554">
        <v>39</v>
      </c>
      <c r="D24" s="548" t="s">
        <v>145</v>
      </c>
      <c r="E24" s="837">
        <v>79</v>
      </c>
      <c r="F24" s="837">
        <f>E24*C24</f>
        <v>3081</v>
      </c>
      <c r="G24" s="837">
        <v>44</v>
      </c>
      <c r="H24" s="837">
        <f t="shared" ref="H24" si="8">G24*C24</f>
        <v>1716</v>
      </c>
      <c r="I24" s="837">
        <f t="shared" ref="I24" si="9">H24+F24</f>
        <v>4797</v>
      </c>
      <c r="J24" s="1205" t="s">
        <v>480</v>
      </c>
      <c r="K24" s="1206"/>
      <c r="L24" s="1205" t="s">
        <v>480</v>
      </c>
      <c r="M24" s="1206"/>
      <c r="N24" s="521"/>
      <c r="O24" s="521"/>
      <c r="P24" s="521"/>
      <c r="Q24" s="521"/>
      <c r="R24" s="521"/>
      <c r="S24" s="521"/>
      <c r="T24" s="521"/>
    </row>
    <row r="25" spans="1:20" s="528" customFormat="1" ht="39.9" customHeight="1">
      <c r="A25" s="823"/>
      <c r="B25" s="839" t="s">
        <v>146</v>
      </c>
      <c r="C25" s="554"/>
      <c r="D25" s="548"/>
      <c r="E25" s="835"/>
      <c r="F25" s="836"/>
      <c r="G25" s="835"/>
      <c r="H25" s="836"/>
      <c r="I25" s="836"/>
      <c r="J25" s="1232"/>
      <c r="K25" s="1233"/>
      <c r="L25" s="1201"/>
      <c r="M25" s="1202"/>
      <c r="N25" s="526"/>
      <c r="O25" s="527"/>
      <c r="P25" s="527"/>
      <c r="Q25" s="527"/>
      <c r="R25" s="527"/>
      <c r="S25" s="527"/>
      <c r="T25" s="527"/>
    </row>
    <row r="26" spans="1:20" s="520" customFormat="1" ht="39.9" customHeight="1">
      <c r="A26" s="823"/>
      <c r="B26" s="832" t="s">
        <v>153</v>
      </c>
      <c r="C26" s="554">
        <v>340</v>
      </c>
      <c r="D26" s="548" t="s">
        <v>65</v>
      </c>
      <c r="E26" s="840">
        <v>35</v>
      </c>
      <c r="F26" s="840">
        <f>E26*C26</f>
        <v>11900</v>
      </c>
      <c r="G26" s="840">
        <v>34</v>
      </c>
      <c r="H26" s="840">
        <f>G26*C26</f>
        <v>11560</v>
      </c>
      <c r="I26" s="840">
        <f>H26+F26</f>
        <v>23460</v>
      </c>
      <c r="J26" s="1205" t="s">
        <v>481</v>
      </c>
      <c r="K26" s="1206"/>
      <c r="L26" s="1205" t="s">
        <v>481</v>
      </c>
      <c r="M26" s="1206"/>
      <c r="N26" s="521"/>
      <c r="O26" s="521"/>
      <c r="P26" s="521"/>
      <c r="Q26" s="521"/>
      <c r="R26" s="521"/>
      <c r="S26" s="521"/>
      <c r="T26" s="521"/>
    </row>
    <row r="27" spans="1:20" s="520" customFormat="1" ht="39.9" customHeight="1">
      <c r="A27" s="823"/>
      <c r="B27" s="578" t="s">
        <v>147</v>
      </c>
      <c r="C27" s="554"/>
      <c r="D27" s="548"/>
      <c r="E27" s="835"/>
      <c r="F27" s="836"/>
      <c r="G27" s="835"/>
      <c r="H27" s="836"/>
      <c r="I27" s="836"/>
      <c r="J27" s="1232"/>
      <c r="K27" s="1233"/>
      <c r="L27" s="1201"/>
      <c r="M27" s="1202"/>
    </row>
    <row r="28" spans="1:20" s="520" customFormat="1" ht="39.9" customHeight="1">
      <c r="A28" s="823"/>
      <c r="B28" s="832" t="s">
        <v>470</v>
      </c>
      <c r="C28" s="554">
        <v>110</v>
      </c>
      <c r="D28" s="548" t="s">
        <v>65</v>
      </c>
      <c r="E28" s="841">
        <v>292</v>
      </c>
      <c r="F28" s="842">
        <f>E28*C28</f>
        <v>32120</v>
      </c>
      <c r="G28" s="841">
        <v>75</v>
      </c>
      <c r="H28" s="842">
        <f>G28*C28</f>
        <v>8250</v>
      </c>
      <c r="I28" s="842">
        <f>H28+F28</f>
        <v>40370</v>
      </c>
      <c r="J28" s="1205" t="s">
        <v>482</v>
      </c>
      <c r="K28" s="1206"/>
      <c r="L28" s="1205" t="s">
        <v>482</v>
      </c>
      <c r="M28" s="1206"/>
      <c r="N28" s="520" t="s">
        <v>267</v>
      </c>
      <c r="O28" s="520" t="s">
        <v>268</v>
      </c>
    </row>
    <row r="29" spans="1:20" s="520" customFormat="1" ht="39.9" customHeight="1">
      <c r="A29" s="823"/>
      <c r="B29" s="553" t="s">
        <v>71</v>
      </c>
      <c r="C29" s="554"/>
      <c r="D29" s="548"/>
      <c r="E29" s="835"/>
      <c r="F29" s="836"/>
      <c r="G29" s="835"/>
      <c r="H29" s="836"/>
      <c r="I29" s="836"/>
      <c r="J29" s="1228"/>
      <c r="K29" s="1229"/>
      <c r="L29" s="1207"/>
      <c r="M29" s="1208"/>
      <c r="N29" s="520" t="s">
        <v>267</v>
      </c>
      <c r="O29" s="520" t="s">
        <v>269</v>
      </c>
    </row>
    <row r="30" spans="1:20" s="520" customFormat="1" ht="39.9" customHeight="1">
      <c r="A30" s="823"/>
      <c r="B30" s="557" t="s">
        <v>472</v>
      </c>
      <c r="C30" s="554">
        <v>4</v>
      </c>
      <c r="D30" s="548" t="s">
        <v>58</v>
      </c>
      <c r="E30" s="824">
        <v>8100</v>
      </c>
      <c r="F30" s="825">
        <f t="shared" ref="F30:F31" si="10">C30*E30</f>
        <v>32400</v>
      </c>
      <c r="G30" s="824">
        <v>2430</v>
      </c>
      <c r="H30" s="825">
        <f t="shared" ref="H30:H31" si="11">C30*G30</f>
        <v>9720</v>
      </c>
      <c r="I30" s="838">
        <f t="shared" ref="I30:I31" si="12">F30+H30</f>
        <v>42120</v>
      </c>
      <c r="J30" s="857" t="s">
        <v>483</v>
      </c>
      <c r="K30" s="857" t="s">
        <v>484</v>
      </c>
      <c r="L30" s="1203" t="s">
        <v>246</v>
      </c>
      <c r="M30" s="1204"/>
    </row>
    <row r="31" spans="1:20" s="520" customFormat="1" ht="39.9" customHeight="1">
      <c r="A31" s="823"/>
      <c r="B31" s="557" t="s">
        <v>473</v>
      </c>
      <c r="C31" s="554">
        <v>2</v>
      </c>
      <c r="D31" s="548" t="s">
        <v>58</v>
      </c>
      <c r="E31" s="824">
        <v>8100</v>
      </c>
      <c r="F31" s="825">
        <f t="shared" si="10"/>
        <v>16200</v>
      </c>
      <c r="G31" s="824">
        <v>2430</v>
      </c>
      <c r="H31" s="825">
        <f t="shared" si="11"/>
        <v>4860</v>
      </c>
      <c r="I31" s="838">
        <f t="shared" si="12"/>
        <v>21060</v>
      </c>
      <c r="J31" s="857" t="s">
        <v>483</v>
      </c>
      <c r="K31" s="857" t="s">
        <v>484</v>
      </c>
      <c r="L31" s="1203" t="s">
        <v>246</v>
      </c>
      <c r="M31" s="1204"/>
      <c r="N31" s="520" t="s">
        <v>267</v>
      </c>
    </row>
    <row r="32" spans="1:20" s="843" customFormat="1" ht="39.9" customHeight="1">
      <c r="A32" s="560"/>
      <c r="B32" s="561" t="s">
        <v>148</v>
      </c>
      <c r="C32" s="562"/>
      <c r="D32" s="563"/>
      <c r="E32" s="564"/>
      <c r="F32" s="565">
        <f>SUM(F22:F31)</f>
        <v>100291</v>
      </c>
      <c r="G32" s="566"/>
      <c r="H32" s="565">
        <f>SUM(H22:H31)</f>
        <v>38275</v>
      </c>
      <c r="I32" s="566">
        <f>SUM(I22:I31)</f>
        <v>138566</v>
      </c>
      <c r="J32" s="734"/>
      <c r="K32" s="735"/>
      <c r="L32" s="731"/>
      <c r="M32" s="736"/>
    </row>
    <row r="33" spans="1:20" s="520" customFormat="1" ht="39.9" customHeight="1">
      <c r="A33" s="552" t="s">
        <v>149</v>
      </c>
      <c r="B33" s="583"/>
      <c r="C33" s="584"/>
      <c r="D33" s="585"/>
      <c r="E33" s="586"/>
      <c r="F33" s="587"/>
      <c r="G33" s="588"/>
      <c r="H33" s="587"/>
      <c r="I33" s="588"/>
      <c r="J33" s="711"/>
      <c r="K33" s="712"/>
      <c r="L33" s="589"/>
      <c r="M33" s="590"/>
    </row>
    <row r="34" spans="1:20" s="520" customFormat="1" ht="39.9" customHeight="1">
      <c r="A34" s="555"/>
      <c r="B34" s="578" t="s">
        <v>147</v>
      </c>
      <c r="C34" s="554"/>
      <c r="D34" s="548"/>
      <c r="E34" s="549"/>
      <c r="F34" s="550"/>
      <c r="G34" s="549"/>
      <c r="H34" s="550"/>
      <c r="I34" s="550"/>
      <c r="J34" s="707"/>
      <c r="K34" s="708"/>
      <c r="L34" s="577"/>
      <c r="M34" s="551"/>
    </row>
    <row r="35" spans="1:20" s="520" customFormat="1" ht="39.9" customHeight="1">
      <c r="A35" s="555"/>
      <c r="B35" s="858" t="s">
        <v>150</v>
      </c>
      <c r="C35" s="554">
        <v>45</v>
      </c>
      <c r="D35" s="548" t="s">
        <v>65</v>
      </c>
      <c r="E35" s="591">
        <v>1200</v>
      </c>
      <c r="F35" s="576">
        <f>E35*C35</f>
        <v>54000</v>
      </c>
      <c r="G35" s="592">
        <v>400</v>
      </c>
      <c r="H35" s="592">
        <f>C35*G35</f>
        <v>18000</v>
      </c>
      <c r="I35" s="592">
        <f>F35+H35</f>
        <v>72000</v>
      </c>
      <c r="J35" s="708" t="s">
        <v>207</v>
      </c>
      <c r="K35" s="708" t="s">
        <v>485</v>
      </c>
      <c r="L35" s="708" t="s">
        <v>207</v>
      </c>
      <c r="M35" s="708" t="s">
        <v>485</v>
      </c>
    </row>
    <row r="36" spans="1:20" s="520" customFormat="1" ht="39.9" customHeight="1">
      <c r="A36" s="555"/>
      <c r="B36" s="557" t="s">
        <v>417</v>
      </c>
      <c r="C36" s="554">
        <v>15</v>
      </c>
      <c r="D36" s="571" t="s">
        <v>66</v>
      </c>
      <c r="E36" s="592">
        <v>800</v>
      </c>
      <c r="F36" s="558">
        <f t="shared" ref="F36" si="13">C36*E36</f>
        <v>12000</v>
      </c>
      <c r="G36" s="592">
        <v>0</v>
      </c>
      <c r="H36" s="558">
        <f t="shared" ref="H36" si="14">C36*G36</f>
        <v>0</v>
      </c>
      <c r="I36" s="559">
        <f>F36+H36</f>
        <v>12000</v>
      </c>
      <c r="J36" s="708" t="s">
        <v>207</v>
      </c>
      <c r="K36" s="708" t="s">
        <v>485</v>
      </c>
      <c r="L36" s="708"/>
      <c r="M36" s="708"/>
      <c r="N36" s="859"/>
    </row>
    <row r="37" spans="1:20" s="520" customFormat="1" ht="39.9" customHeight="1">
      <c r="A37" s="555"/>
      <c r="B37" s="578" t="s">
        <v>57</v>
      </c>
      <c r="C37" s="554"/>
      <c r="D37" s="548"/>
      <c r="E37" s="549"/>
      <c r="F37" s="572"/>
      <c r="G37" s="556"/>
      <c r="H37" s="572"/>
      <c r="I37" s="572"/>
      <c r="J37" s="707"/>
      <c r="K37" s="708"/>
      <c r="L37" s="577"/>
      <c r="M37" s="551"/>
    </row>
    <row r="38" spans="1:20" s="520" customFormat="1" ht="39.9" customHeight="1">
      <c r="A38" s="555"/>
      <c r="B38" s="579" t="s">
        <v>119</v>
      </c>
      <c r="C38" s="574">
        <v>170</v>
      </c>
      <c r="D38" s="571" t="s">
        <v>65</v>
      </c>
      <c r="E38" s="591">
        <v>1200</v>
      </c>
      <c r="F38" s="576">
        <f t="shared" ref="F38" si="15">E38*C38</f>
        <v>204000</v>
      </c>
      <c r="G38" s="592">
        <v>400</v>
      </c>
      <c r="H38" s="592">
        <f t="shared" ref="H38:H39" si="16">C38*G38</f>
        <v>68000</v>
      </c>
      <c r="I38" s="592">
        <f>F38+H38</f>
        <v>272000</v>
      </c>
      <c r="J38" s="708" t="s">
        <v>207</v>
      </c>
      <c r="K38" s="708" t="s">
        <v>485</v>
      </c>
      <c r="L38" s="708" t="s">
        <v>207</v>
      </c>
      <c r="M38" s="708" t="s">
        <v>485</v>
      </c>
      <c r="N38" s="859"/>
    </row>
    <row r="39" spans="1:20" s="520" customFormat="1" ht="39.9" customHeight="1">
      <c r="A39" s="555"/>
      <c r="B39" s="557" t="s">
        <v>202</v>
      </c>
      <c r="C39" s="554">
        <v>360</v>
      </c>
      <c r="D39" s="571" t="s">
        <v>66</v>
      </c>
      <c r="E39" s="592">
        <v>300</v>
      </c>
      <c r="F39" s="558">
        <f t="shared" ref="F39" si="17">C39*E39</f>
        <v>108000</v>
      </c>
      <c r="G39" s="592">
        <v>0</v>
      </c>
      <c r="H39" s="558">
        <f t="shared" si="16"/>
        <v>0</v>
      </c>
      <c r="I39" s="559">
        <f t="shared" ref="I39" si="18">F39+H39</f>
        <v>108000</v>
      </c>
      <c r="J39" s="708" t="s">
        <v>207</v>
      </c>
      <c r="K39" s="708" t="s">
        <v>485</v>
      </c>
      <c r="L39" s="708"/>
      <c r="M39" s="708"/>
      <c r="N39" s="859"/>
    </row>
    <row r="40" spans="1:20" s="520" customFormat="1" ht="39.9" customHeight="1">
      <c r="A40" s="555"/>
      <c r="B40" s="575" t="s">
        <v>71</v>
      </c>
      <c r="C40" s="548"/>
      <c r="D40" s="548"/>
      <c r="E40" s="549"/>
      <c r="F40" s="572"/>
      <c r="G40" s="556"/>
      <c r="H40" s="572"/>
      <c r="I40" s="572"/>
      <c r="J40" s="707"/>
      <c r="K40" s="713"/>
      <c r="L40" s="577"/>
      <c r="M40" s="551"/>
    </row>
    <row r="41" spans="1:20" s="520" customFormat="1" ht="39.9" customHeight="1">
      <c r="A41" s="555"/>
      <c r="B41" s="579" t="s">
        <v>151</v>
      </c>
      <c r="C41" s="554">
        <v>6</v>
      </c>
      <c r="D41" s="860" t="s">
        <v>58</v>
      </c>
      <c r="E41" s="558">
        <v>25000</v>
      </c>
      <c r="F41" s="558">
        <f t="shared" ref="F41" si="19">C41*E41</f>
        <v>150000</v>
      </c>
      <c r="G41" s="592">
        <v>0</v>
      </c>
      <c r="H41" s="558">
        <f t="shared" ref="H41" si="20">C41*G41</f>
        <v>0</v>
      </c>
      <c r="I41" s="559">
        <f t="shared" ref="I41" si="21">F41+H41</f>
        <v>150000</v>
      </c>
      <c r="J41" s="708" t="s">
        <v>207</v>
      </c>
      <c r="K41" s="708" t="s">
        <v>485</v>
      </c>
      <c r="L41" s="577"/>
      <c r="M41" s="551"/>
    </row>
    <row r="42" spans="1:20" s="520" customFormat="1" ht="39.9" customHeight="1">
      <c r="A42" s="555"/>
      <c r="B42" s="579" t="s">
        <v>486</v>
      </c>
      <c r="C42" s="574">
        <v>215</v>
      </c>
      <c r="D42" s="571" t="s">
        <v>65</v>
      </c>
      <c r="E42" s="591">
        <v>200</v>
      </c>
      <c r="F42" s="576">
        <f t="shared" ref="F42:F46" si="22">C42*E42</f>
        <v>43000</v>
      </c>
      <c r="G42" s="592">
        <v>0</v>
      </c>
      <c r="H42" s="592">
        <f t="shared" ref="H42:H46" si="23">C42*G42</f>
        <v>0</v>
      </c>
      <c r="I42" s="592">
        <f t="shared" ref="I42:I46" si="24">F42+H42</f>
        <v>43000</v>
      </c>
      <c r="J42" s="708" t="s">
        <v>207</v>
      </c>
      <c r="K42" s="708" t="s">
        <v>485</v>
      </c>
      <c r="L42" s="708"/>
      <c r="M42" s="708"/>
      <c r="N42" s="859"/>
    </row>
    <row r="43" spans="1:20" s="520" customFormat="1" ht="39.9" customHeight="1">
      <c r="A43" s="555"/>
      <c r="B43" s="579" t="s">
        <v>487</v>
      </c>
      <c r="C43" s="574">
        <v>1</v>
      </c>
      <c r="D43" s="571" t="s">
        <v>93</v>
      </c>
      <c r="E43" s="591">
        <v>8000</v>
      </c>
      <c r="F43" s="576">
        <f t="shared" si="22"/>
        <v>8000</v>
      </c>
      <c r="G43" s="592">
        <v>0</v>
      </c>
      <c r="H43" s="592">
        <f t="shared" si="23"/>
        <v>0</v>
      </c>
      <c r="I43" s="592">
        <f t="shared" si="24"/>
        <v>8000</v>
      </c>
      <c r="J43" s="708" t="s">
        <v>207</v>
      </c>
      <c r="K43" s="708" t="s">
        <v>485</v>
      </c>
      <c r="L43" s="708"/>
      <c r="M43" s="708"/>
      <c r="N43" s="859"/>
    </row>
    <row r="44" spans="1:20" s="520" customFormat="1" ht="39.9" customHeight="1">
      <c r="A44" s="555"/>
      <c r="B44" s="579" t="s">
        <v>488</v>
      </c>
      <c r="C44" s="574">
        <v>215</v>
      </c>
      <c r="D44" s="571" t="s">
        <v>93</v>
      </c>
      <c r="E44" s="591">
        <v>0</v>
      </c>
      <c r="F44" s="576">
        <f t="shared" si="22"/>
        <v>0</v>
      </c>
      <c r="G44" s="592">
        <v>50</v>
      </c>
      <c r="H44" s="592">
        <f t="shared" si="23"/>
        <v>10750</v>
      </c>
      <c r="I44" s="592">
        <f t="shared" si="24"/>
        <v>10750</v>
      </c>
      <c r="J44" s="708"/>
      <c r="K44" s="708"/>
      <c r="L44" s="708" t="s">
        <v>207</v>
      </c>
      <c r="M44" s="708" t="s">
        <v>485</v>
      </c>
      <c r="N44" s="859"/>
    </row>
    <row r="45" spans="1:20" s="520" customFormat="1" ht="39.9" customHeight="1">
      <c r="A45" s="555"/>
      <c r="B45" s="579" t="s">
        <v>464</v>
      </c>
      <c r="C45" s="574">
        <v>1</v>
      </c>
      <c r="D45" s="571" t="s">
        <v>93</v>
      </c>
      <c r="E45" s="591">
        <v>0</v>
      </c>
      <c r="F45" s="576">
        <f t="shared" si="22"/>
        <v>0</v>
      </c>
      <c r="G45" s="592">
        <v>20000</v>
      </c>
      <c r="H45" s="592">
        <f t="shared" si="23"/>
        <v>20000</v>
      </c>
      <c r="I45" s="592">
        <f t="shared" si="24"/>
        <v>20000</v>
      </c>
      <c r="J45" s="708"/>
      <c r="K45" s="708"/>
      <c r="L45" s="708" t="s">
        <v>207</v>
      </c>
      <c r="M45" s="708" t="s">
        <v>485</v>
      </c>
      <c r="N45" s="859"/>
    </row>
    <row r="46" spans="1:20" s="520" customFormat="1" ht="39.9" customHeight="1">
      <c r="A46" s="555"/>
      <c r="B46" s="579" t="s">
        <v>489</v>
      </c>
      <c r="C46" s="574">
        <v>2</v>
      </c>
      <c r="D46" s="571" t="s">
        <v>93</v>
      </c>
      <c r="E46" s="591">
        <v>0</v>
      </c>
      <c r="F46" s="576">
        <f t="shared" si="22"/>
        <v>0</v>
      </c>
      <c r="G46" s="592">
        <v>7000</v>
      </c>
      <c r="H46" s="592">
        <f t="shared" si="23"/>
        <v>14000</v>
      </c>
      <c r="I46" s="592">
        <f t="shared" si="24"/>
        <v>14000</v>
      </c>
      <c r="J46" s="708"/>
      <c r="K46" s="708"/>
      <c r="L46" s="708" t="s">
        <v>207</v>
      </c>
      <c r="M46" s="708" t="s">
        <v>485</v>
      </c>
      <c r="N46" s="859"/>
    </row>
    <row r="47" spans="1:20" s="528" customFormat="1" ht="39.9" customHeight="1">
      <c r="A47" s="560"/>
      <c r="B47" s="561" t="s">
        <v>152</v>
      </c>
      <c r="C47" s="562"/>
      <c r="D47" s="563"/>
      <c r="E47" s="564"/>
      <c r="F47" s="565">
        <f>SUM(F34:F46)</f>
        <v>579000</v>
      </c>
      <c r="G47" s="566"/>
      <c r="H47" s="565">
        <f>SUM(H34:H46)</f>
        <v>130750</v>
      </c>
      <c r="I47" s="565">
        <f>SUM(I34:I46)</f>
        <v>709750</v>
      </c>
      <c r="J47" s="844"/>
      <c r="K47" s="710"/>
      <c r="L47" s="567"/>
      <c r="M47" s="582"/>
      <c r="N47" s="845"/>
      <c r="O47" s="846"/>
      <c r="P47" s="846"/>
      <c r="Q47" s="846"/>
      <c r="R47" s="846"/>
      <c r="S47" s="846"/>
      <c r="T47" s="846"/>
    </row>
    <row r="48" spans="1:20" s="528" customFormat="1" ht="39.9" customHeight="1" thickBot="1">
      <c r="A48" s="593"/>
      <c r="B48" s="594" t="s">
        <v>582</v>
      </c>
      <c r="C48" s="595"/>
      <c r="D48" s="596"/>
      <c r="E48" s="597"/>
      <c r="F48" s="598">
        <f>F19+F32+F47</f>
        <v>679291</v>
      </c>
      <c r="G48" s="599"/>
      <c r="H48" s="598">
        <f>H19+H32+H47</f>
        <v>189475</v>
      </c>
      <c r="I48" s="598">
        <f>I19+I32+I47</f>
        <v>868766</v>
      </c>
      <c r="J48" s="714"/>
      <c r="K48" s="715"/>
      <c r="L48" s="600"/>
      <c r="M48" s="601"/>
      <c r="N48" s="526"/>
      <c r="O48" s="527"/>
      <c r="P48" s="527"/>
      <c r="Q48" s="527"/>
      <c r="R48" s="527"/>
      <c r="S48" s="527"/>
      <c r="T48" s="527"/>
    </row>
    <row r="49" spans="1:23" s="520" customFormat="1" ht="39.9" customHeight="1" thickTop="1">
      <c r="A49" s="1209"/>
      <c r="B49" s="1211" t="s">
        <v>70</v>
      </c>
      <c r="C49" s="1212"/>
      <c r="D49" s="1212"/>
      <c r="E49" s="1213"/>
      <c r="F49" s="1217">
        <f>I48</f>
        <v>868766</v>
      </c>
      <c r="G49" s="1218"/>
      <c r="H49" s="1218"/>
      <c r="I49" s="1219"/>
      <c r="J49" s="1220" t="s">
        <v>29</v>
      </c>
      <c r="K49" s="716"/>
      <c r="L49" s="602"/>
      <c r="M49" s="546"/>
      <c r="N49" s="521"/>
      <c r="O49" s="521"/>
      <c r="P49" s="521"/>
      <c r="Q49" s="521"/>
      <c r="R49" s="521"/>
      <c r="S49" s="521"/>
      <c r="T49" s="521"/>
    </row>
    <row r="50" spans="1:23" s="520" customFormat="1" ht="39.9" customHeight="1" thickBot="1">
      <c r="A50" s="1210"/>
      <c r="B50" s="1214"/>
      <c r="C50" s="1215"/>
      <c r="D50" s="1215"/>
      <c r="E50" s="1216"/>
      <c r="F50" s="1222" t="str">
        <f>BAHTTEXT(F49)</f>
        <v>แปดแสนหกหมื่นแปดพันเจ็ดร้อยหกสิบหกบาทถ้วน</v>
      </c>
      <c r="G50" s="1223"/>
      <c r="H50" s="1223"/>
      <c r="I50" s="1224"/>
      <c r="J50" s="1221"/>
      <c r="K50" s="717"/>
      <c r="L50" s="603"/>
      <c r="M50" s="603"/>
      <c r="N50" s="521"/>
      <c r="O50" s="521"/>
      <c r="P50" s="521"/>
      <c r="Q50" s="521"/>
      <c r="R50" s="521"/>
      <c r="S50" s="521"/>
      <c r="T50" s="521"/>
    </row>
    <row r="51" spans="1:23" s="520" customFormat="1" ht="39.9" customHeight="1" thickTop="1">
      <c r="A51" s="927" t="s">
        <v>281</v>
      </c>
      <c r="B51" s="928"/>
      <c r="C51" s="581"/>
      <c r="D51" s="604"/>
      <c r="E51" s="581"/>
      <c r="F51" s="581"/>
      <c r="G51" s="581"/>
      <c r="H51" s="581"/>
      <c r="I51" s="534"/>
      <c r="J51" s="718"/>
      <c r="K51" s="706"/>
      <c r="L51" s="532"/>
      <c r="M51" s="532"/>
      <c r="N51" s="521"/>
      <c r="O51" s="521"/>
      <c r="P51" s="521"/>
      <c r="Q51" s="521"/>
      <c r="R51" s="521"/>
      <c r="S51" s="521"/>
      <c r="T51" s="521"/>
    </row>
    <row r="52" spans="1:23" s="520" customFormat="1" ht="39.9" customHeight="1">
      <c r="A52" s="929" t="s">
        <v>154</v>
      </c>
      <c r="B52" s="530"/>
      <c r="C52" s="581"/>
      <c r="D52" s="604"/>
      <c r="E52" s="581"/>
      <c r="F52" s="581"/>
      <c r="G52" s="581"/>
      <c r="H52" s="581"/>
      <c r="I52" s="581"/>
      <c r="J52" s="705"/>
      <c r="K52" s="706"/>
      <c r="L52" s="532"/>
      <c r="M52" s="532"/>
      <c r="N52" s="521"/>
      <c r="O52" s="521"/>
      <c r="P52" s="521"/>
      <c r="Q52" s="521"/>
      <c r="R52" s="521"/>
      <c r="S52" s="521"/>
      <c r="T52" s="521"/>
    </row>
    <row r="53" spans="1:23" s="520" customFormat="1" ht="39.9" customHeight="1">
      <c r="A53" s="929" t="s">
        <v>155</v>
      </c>
      <c r="B53" s="530"/>
      <c r="C53" s="581"/>
      <c r="D53" s="604"/>
      <c r="E53" s="581"/>
      <c r="F53" s="581"/>
      <c r="G53" s="581"/>
      <c r="H53" s="581"/>
      <c r="I53" s="581"/>
      <c r="J53" s="705"/>
      <c r="K53" s="706"/>
      <c r="L53" s="532"/>
      <c r="M53" s="532"/>
      <c r="N53" s="521"/>
      <c r="O53" s="521"/>
      <c r="P53" s="521"/>
      <c r="Q53" s="521"/>
      <c r="R53" s="521"/>
      <c r="S53" s="521"/>
      <c r="T53" s="521"/>
    </row>
    <row r="54" spans="1:23" s="520" customFormat="1" ht="39.9" customHeight="1">
      <c r="A54" s="929" t="s">
        <v>156</v>
      </c>
      <c r="B54" s="530"/>
      <c r="C54" s="581"/>
      <c r="D54" s="604"/>
      <c r="E54" s="581"/>
      <c r="F54" s="581"/>
      <c r="G54" s="581"/>
      <c r="H54" s="581"/>
      <c r="I54" s="581"/>
      <c r="J54" s="705"/>
      <c r="K54" s="706"/>
      <c r="L54" s="532"/>
      <c r="M54" s="532"/>
      <c r="N54" s="521"/>
      <c r="O54" s="521"/>
      <c r="P54" s="521"/>
      <c r="Q54" s="521"/>
      <c r="R54" s="521"/>
      <c r="S54" s="521"/>
      <c r="T54" s="521"/>
      <c r="U54" s="529"/>
      <c r="V54" s="529"/>
      <c r="W54" s="529"/>
    </row>
    <row r="55" spans="1:23" ht="39.9" customHeight="1">
      <c r="U55" s="215"/>
      <c r="V55" s="215"/>
      <c r="W55" s="215"/>
    </row>
    <row r="56" spans="1:23" ht="39.9" customHeight="1">
      <c r="U56" s="215"/>
      <c r="V56" s="215"/>
      <c r="W56" s="215"/>
    </row>
    <row r="57" spans="1:23" ht="39.9" customHeight="1">
      <c r="U57" s="215"/>
      <c r="V57" s="215"/>
      <c r="W57" s="215"/>
    </row>
    <row r="58" spans="1:23" ht="24.6">
      <c r="U58" s="215"/>
      <c r="V58" s="215"/>
      <c r="W58" s="215"/>
    </row>
    <row r="59" spans="1:23" ht="24.6">
      <c r="U59" s="215"/>
      <c r="V59" s="215"/>
      <c r="W59" s="215"/>
    </row>
    <row r="60" spans="1:23" ht="24.6">
      <c r="U60" s="215"/>
      <c r="V60" s="215"/>
      <c r="W60" s="215"/>
    </row>
    <row r="61" spans="1:23" ht="24.6">
      <c r="U61" s="215"/>
      <c r="V61" s="215"/>
      <c r="W61" s="215"/>
    </row>
    <row r="62" spans="1:23" ht="24.6">
      <c r="U62" s="215"/>
      <c r="V62" s="215"/>
      <c r="W62" s="215"/>
    </row>
    <row r="63" spans="1:23" ht="24.6">
      <c r="U63" s="216"/>
      <c r="V63" s="216"/>
      <c r="W63" s="216"/>
    </row>
    <row r="64" spans="1:23" ht="24.6">
      <c r="U64" s="216"/>
      <c r="V64" s="216"/>
      <c r="W64" s="216"/>
    </row>
    <row r="65" spans="21:23" ht="24.6">
      <c r="U65" s="216"/>
      <c r="V65" s="216"/>
      <c r="W65" s="216"/>
    </row>
    <row r="66" spans="21:23" ht="24.6">
      <c r="U66" s="220"/>
      <c r="V66" s="220"/>
      <c r="W66" s="220"/>
    </row>
    <row r="67" spans="21:23" ht="24.6">
      <c r="U67" s="220"/>
      <c r="V67" s="220"/>
      <c r="W67" s="220"/>
    </row>
    <row r="68" spans="21:23" ht="59.25" customHeight="1">
      <c r="U68" s="219"/>
      <c r="V68" s="219"/>
      <c r="W68" s="219"/>
    </row>
    <row r="69" spans="21:23" ht="41.25" customHeight="1">
      <c r="U69" s="219"/>
      <c r="V69" s="219"/>
      <c r="W69" s="219"/>
    </row>
    <row r="70" spans="21:23" ht="24.6">
      <c r="U70" s="220"/>
      <c r="V70" s="220"/>
      <c r="W70" s="220"/>
    </row>
    <row r="71" spans="21:23" ht="42" customHeight="1">
      <c r="U71" s="220"/>
      <c r="V71" s="220"/>
      <c r="W71" s="220"/>
    </row>
    <row r="72" spans="21:23" ht="24.6">
      <c r="U72" s="219"/>
      <c r="V72" s="219"/>
      <c r="W72" s="219"/>
    </row>
    <row r="73" spans="21:23" ht="24.6">
      <c r="U73" s="220"/>
      <c r="V73" s="220"/>
      <c r="W73" s="220"/>
    </row>
    <row r="74" spans="21:23" ht="24.6">
      <c r="U74" s="220"/>
      <c r="V74" s="220"/>
      <c r="W74" s="220"/>
    </row>
    <row r="75" spans="21:23" ht="24.6">
      <c r="U75" s="220"/>
      <c r="V75" s="220"/>
      <c r="W75" s="220"/>
    </row>
    <row r="76" spans="21:23" ht="24.6">
      <c r="U76" s="220"/>
      <c r="V76" s="220"/>
      <c r="W76" s="220"/>
    </row>
    <row r="77" spans="21:23" ht="24.6">
      <c r="U77" s="220"/>
      <c r="V77" s="220"/>
      <c r="W77" s="220"/>
    </row>
    <row r="78" spans="21:23" ht="24.6">
      <c r="U78" s="220"/>
      <c r="V78" s="220"/>
      <c r="W78" s="220"/>
    </row>
    <row r="79" spans="21:23" ht="24.6">
      <c r="U79" s="220"/>
      <c r="V79" s="220"/>
      <c r="W79" s="220"/>
    </row>
    <row r="80" spans="21:23" ht="24.6">
      <c r="U80" s="220"/>
      <c r="V80" s="220"/>
      <c r="W80" s="220"/>
    </row>
    <row r="81" spans="21:23" ht="24.6">
      <c r="U81" s="220"/>
      <c r="V81" s="220"/>
      <c r="W81" s="220"/>
    </row>
    <row r="82" spans="21:23" ht="24.6">
      <c r="U82" s="216"/>
      <c r="V82" s="216"/>
      <c r="W82" s="216"/>
    </row>
    <row r="83" spans="21:23" ht="24.6">
      <c r="U83" s="219"/>
      <c r="V83" s="219"/>
      <c r="W83" s="219"/>
    </row>
    <row r="84" spans="21:23" ht="24.6">
      <c r="U84" s="220"/>
      <c r="V84" s="220"/>
      <c r="W84" s="220"/>
    </row>
    <row r="85" spans="21:23" ht="24.6">
      <c r="U85" s="219"/>
      <c r="V85" s="219"/>
      <c r="W85" s="219"/>
    </row>
    <row r="86" spans="21:23" ht="24.6">
      <c r="U86" s="219"/>
      <c r="V86" s="219"/>
      <c r="W86" s="219"/>
    </row>
    <row r="87" spans="21:23" ht="24.6">
      <c r="U87" s="216"/>
      <c r="V87" s="216"/>
      <c r="W87" s="216"/>
    </row>
    <row r="88" spans="21:23" ht="24.6">
      <c r="U88" s="216"/>
      <c r="V88" s="216"/>
      <c r="W88" s="216"/>
    </row>
    <row r="89" spans="21:23" ht="24.6">
      <c r="U89" s="215"/>
      <c r="V89" s="216"/>
      <c r="W89" s="216"/>
    </row>
    <row r="90" spans="21:23" ht="24.6">
      <c r="U90" s="215"/>
      <c r="V90" s="215"/>
      <c r="W90" s="215"/>
    </row>
    <row r="91" spans="21:23" ht="24.6">
      <c r="U91" s="215"/>
      <c r="V91" s="215"/>
      <c r="W91" s="215"/>
    </row>
  </sheetData>
  <mergeCells count="47">
    <mergeCell ref="L22:M22"/>
    <mergeCell ref="J23:K23"/>
    <mergeCell ref="L23:M23"/>
    <mergeCell ref="J24:K24"/>
    <mergeCell ref="L24:M24"/>
    <mergeCell ref="J29:K29"/>
    <mergeCell ref="J25:K25"/>
    <mergeCell ref="L25:M25"/>
    <mergeCell ref="A7:A8"/>
    <mergeCell ref="B7:B8"/>
    <mergeCell ref="C7:C8"/>
    <mergeCell ref="D7:D8"/>
    <mergeCell ref="I7:I8"/>
    <mergeCell ref="J28:K28"/>
    <mergeCell ref="L12:M12"/>
    <mergeCell ref="J13:K13"/>
    <mergeCell ref="J26:K26"/>
    <mergeCell ref="J27:K27"/>
    <mergeCell ref="J12:K12"/>
    <mergeCell ref="J15:K15"/>
    <mergeCell ref="L15:M15"/>
    <mergeCell ref="L17:M17"/>
    <mergeCell ref="J20:K20"/>
    <mergeCell ref="L20:M20"/>
    <mergeCell ref="J21:K21"/>
    <mergeCell ref="L21:M21"/>
    <mergeCell ref="L31:M31"/>
    <mergeCell ref="L26:M26"/>
    <mergeCell ref="B1:I1"/>
    <mergeCell ref="E7:F7"/>
    <mergeCell ref="G7:H7"/>
    <mergeCell ref="J22:K22"/>
    <mergeCell ref="L13:M13"/>
    <mergeCell ref="J14:K14"/>
    <mergeCell ref="L14:M14"/>
    <mergeCell ref="L18:M18"/>
    <mergeCell ref="J7:K7"/>
    <mergeCell ref="L7:M7"/>
    <mergeCell ref="L27:M27"/>
    <mergeCell ref="L30:M30"/>
    <mergeCell ref="L28:M28"/>
    <mergeCell ref="L29:M29"/>
    <mergeCell ref="A49:A50"/>
    <mergeCell ref="B49:E50"/>
    <mergeCell ref="F49:I49"/>
    <mergeCell ref="J49:J50"/>
    <mergeCell ref="F50:I50"/>
  </mergeCells>
  <hyperlinks>
    <hyperlink ref="J30" r:id="rId1" xr:uid="{11380EA1-268D-4AD3-96DD-C7B6FB2855E8}"/>
    <hyperlink ref="J31" r:id="rId2" xr:uid="{20FB9F01-6D75-4C48-A118-5D6EBA1F91CB}"/>
    <hyperlink ref="K30" r:id="rId3" xr:uid="{13E23036-3F27-499C-B623-1366D1BA4EC8}"/>
    <hyperlink ref="K31" r:id="rId4" xr:uid="{4F46285F-5550-4928-9CD3-5A2BC69FD120}"/>
  </hyperlinks>
  <printOptions horizontalCentered="1"/>
  <pageMargins left="0.39370078740157483" right="0" top="0.59055118110236227" bottom="0.19685039370078741" header="0.31496062992125984" footer="0.31496062992125984"/>
  <pageSetup paperSize="9" scale="42" fitToHeight="11" orientation="landscape" r:id="rId5"/>
  <headerFooter differentOddEven="1" scaleWithDoc="0" alignWithMargins="0"/>
  <rowBreaks count="1" manualBreakCount="1">
    <brk id="32" max="8" man="1"/>
  </rowBreaks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70C0"/>
  </sheetPr>
  <dimension ref="A1:X99"/>
  <sheetViews>
    <sheetView view="pageBreakPreview" topLeftCell="S52" zoomScale="55" zoomScaleNormal="90" zoomScaleSheetLayoutView="55" workbookViewId="0">
      <selection activeCell="F24" sqref="F24"/>
    </sheetView>
  </sheetViews>
  <sheetFormatPr defaultColWidth="9" defaultRowHeight="21.75" customHeight="1"/>
  <cols>
    <col min="1" max="1" width="12.5" style="18" customWidth="1"/>
    <col min="2" max="2" width="139.8984375" style="18" customWidth="1"/>
    <col min="3" max="3" width="13.8984375" style="112" bestFit="1" customWidth="1"/>
    <col min="4" max="4" width="7.09765625" style="18" customWidth="1"/>
    <col min="5" max="5" width="16.8984375" style="20" bestFit="1" customWidth="1"/>
    <col min="6" max="6" width="21.69921875" style="18" customWidth="1"/>
    <col min="7" max="7" width="15.3984375" style="20" customWidth="1"/>
    <col min="8" max="8" width="20.19921875" style="18" customWidth="1"/>
    <col min="9" max="9" width="29.09765625" style="18" customWidth="1"/>
    <col min="10" max="10" width="40.59765625" style="19" bestFit="1" customWidth="1"/>
    <col min="11" max="12" width="37.8984375" style="19" bestFit="1" customWidth="1"/>
    <col min="13" max="13" width="35.3984375" style="101" bestFit="1" customWidth="1"/>
    <col min="14" max="14" width="12.09765625" style="19" customWidth="1"/>
    <col min="15" max="15" width="7" style="18" customWidth="1"/>
    <col min="16" max="16" width="26" style="18" customWidth="1"/>
    <col min="17" max="17" width="17.59765625" style="18" customWidth="1"/>
    <col min="18" max="18" width="53.69921875" style="18" customWidth="1"/>
    <col min="19" max="19" width="12.8984375" style="18" customWidth="1"/>
    <col min="20" max="20" width="9.8984375" style="18" customWidth="1"/>
    <col min="21" max="21" width="18.69921875" style="18" customWidth="1"/>
    <col min="22" max="22" width="9" style="18"/>
    <col min="23" max="23" width="12" style="18" bestFit="1" customWidth="1"/>
    <col min="24" max="24" width="9" style="18"/>
    <col min="25" max="25" width="10.69921875" style="18" bestFit="1" customWidth="1"/>
    <col min="26" max="26" width="15.5" style="18" bestFit="1" customWidth="1"/>
    <col min="27" max="257" width="9" style="18"/>
    <col min="258" max="258" width="10.8984375" style="18" customWidth="1"/>
    <col min="259" max="259" width="17.59765625" style="18" customWidth="1"/>
    <col min="260" max="260" width="20.69921875" style="18" customWidth="1"/>
    <col min="261" max="262" width="10.59765625" style="18" customWidth="1"/>
    <col min="263" max="263" width="14.59765625" style="18" customWidth="1"/>
    <col min="264" max="264" width="19.3984375" style="18" customWidth="1"/>
    <col min="265" max="265" width="14.59765625" style="18" customWidth="1"/>
    <col min="266" max="266" width="15.59765625" style="18" customWidth="1"/>
    <col min="267" max="267" width="18.59765625" style="18" customWidth="1"/>
    <col min="268" max="268" width="13.59765625" style="18" customWidth="1"/>
    <col min="269" max="269" width="0.5" style="18" customWidth="1"/>
    <col min="270" max="270" width="12.69921875" style="18" customWidth="1"/>
    <col min="271" max="272" width="10.59765625" style="18" customWidth="1"/>
    <col min="273" max="274" width="7.09765625" style="18" customWidth="1"/>
    <col min="275" max="276" width="9.8984375" style="18" customWidth="1"/>
    <col min="277" max="277" width="18.69921875" style="18" customWidth="1"/>
    <col min="278" max="513" width="9" style="18"/>
    <col min="514" max="514" width="10.8984375" style="18" customWidth="1"/>
    <col min="515" max="515" width="17.59765625" style="18" customWidth="1"/>
    <col min="516" max="516" width="20.69921875" style="18" customWidth="1"/>
    <col min="517" max="518" width="10.59765625" style="18" customWidth="1"/>
    <col min="519" max="519" width="14.59765625" style="18" customWidth="1"/>
    <col min="520" max="520" width="19.3984375" style="18" customWidth="1"/>
    <col min="521" max="521" width="14.59765625" style="18" customWidth="1"/>
    <col min="522" max="522" width="15.59765625" style="18" customWidth="1"/>
    <col min="523" max="523" width="18.59765625" style="18" customWidth="1"/>
    <col min="524" max="524" width="13.59765625" style="18" customWidth="1"/>
    <col min="525" max="525" width="0.5" style="18" customWidth="1"/>
    <col min="526" max="526" width="12.69921875" style="18" customWidth="1"/>
    <col min="527" max="528" width="10.59765625" style="18" customWidth="1"/>
    <col min="529" max="530" width="7.09765625" style="18" customWidth="1"/>
    <col min="531" max="532" width="9.8984375" style="18" customWidth="1"/>
    <col min="533" max="533" width="18.69921875" style="18" customWidth="1"/>
    <col min="534" max="769" width="9" style="18"/>
    <col min="770" max="770" width="10.8984375" style="18" customWidth="1"/>
    <col min="771" max="771" width="17.59765625" style="18" customWidth="1"/>
    <col min="772" max="772" width="20.69921875" style="18" customWidth="1"/>
    <col min="773" max="774" width="10.59765625" style="18" customWidth="1"/>
    <col min="775" max="775" width="14.59765625" style="18" customWidth="1"/>
    <col min="776" max="776" width="19.3984375" style="18" customWidth="1"/>
    <col min="777" max="777" width="14.59765625" style="18" customWidth="1"/>
    <col min="778" max="778" width="15.59765625" style="18" customWidth="1"/>
    <col min="779" max="779" width="18.59765625" style="18" customWidth="1"/>
    <col min="780" max="780" width="13.59765625" style="18" customWidth="1"/>
    <col min="781" max="781" width="0.5" style="18" customWidth="1"/>
    <col min="782" max="782" width="12.69921875" style="18" customWidth="1"/>
    <col min="783" max="784" width="10.59765625" style="18" customWidth="1"/>
    <col min="785" max="786" width="7.09765625" style="18" customWidth="1"/>
    <col min="787" max="788" width="9.8984375" style="18" customWidth="1"/>
    <col min="789" max="789" width="18.69921875" style="18" customWidth="1"/>
    <col min="790" max="1025" width="9" style="18"/>
    <col min="1026" max="1026" width="10.8984375" style="18" customWidth="1"/>
    <col min="1027" max="1027" width="17.59765625" style="18" customWidth="1"/>
    <col min="1028" max="1028" width="20.69921875" style="18" customWidth="1"/>
    <col min="1029" max="1030" width="10.59765625" style="18" customWidth="1"/>
    <col min="1031" max="1031" width="14.59765625" style="18" customWidth="1"/>
    <col min="1032" max="1032" width="19.3984375" style="18" customWidth="1"/>
    <col min="1033" max="1033" width="14.59765625" style="18" customWidth="1"/>
    <col min="1034" max="1034" width="15.59765625" style="18" customWidth="1"/>
    <col min="1035" max="1035" width="18.59765625" style="18" customWidth="1"/>
    <col min="1036" max="1036" width="13.59765625" style="18" customWidth="1"/>
    <col min="1037" max="1037" width="0.5" style="18" customWidth="1"/>
    <col min="1038" max="1038" width="12.69921875" style="18" customWidth="1"/>
    <col min="1039" max="1040" width="10.59765625" style="18" customWidth="1"/>
    <col min="1041" max="1042" width="7.09765625" style="18" customWidth="1"/>
    <col min="1043" max="1044" width="9.8984375" style="18" customWidth="1"/>
    <col min="1045" max="1045" width="18.69921875" style="18" customWidth="1"/>
    <col min="1046" max="1281" width="9" style="18"/>
    <col min="1282" max="1282" width="10.8984375" style="18" customWidth="1"/>
    <col min="1283" max="1283" width="17.59765625" style="18" customWidth="1"/>
    <col min="1284" max="1284" width="20.69921875" style="18" customWidth="1"/>
    <col min="1285" max="1286" width="10.59765625" style="18" customWidth="1"/>
    <col min="1287" max="1287" width="14.59765625" style="18" customWidth="1"/>
    <col min="1288" max="1288" width="19.3984375" style="18" customWidth="1"/>
    <col min="1289" max="1289" width="14.59765625" style="18" customWidth="1"/>
    <col min="1290" max="1290" width="15.59765625" style="18" customWidth="1"/>
    <col min="1291" max="1291" width="18.59765625" style="18" customWidth="1"/>
    <col min="1292" max="1292" width="13.59765625" style="18" customWidth="1"/>
    <col min="1293" max="1293" width="0.5" style="18" customWidth="1"/>
    <col min="1294" max="1294" width="12.69921875" style="18" customWidth="1"/>
    <col min="1295" max="1296" width="10.59765625" style="18" customWidth="1"/>
    <col min="1297" max="1298" width="7.09765625" style="18" customWidth="1"/>
    <col min="1299" max="1300" width="9.8984375" style="18" customWidth="1"/>
    <col min="1301" max="1301" width="18.69921875" style="18" customWidth="1"/>
    <col min="1302" max="1537" width="9" style="18"/>
    <col min="1538" max="1538" width="10.8984375" style="18" customWidth="1"/>
    <col min="1539" max="1539" width="17.59765625" style="18" customWidth="1"/>
    <col min="1540" max="1540" width="20.69921875" style="18" customWidth="1"/>
    <col min="1541" max="1542" width="10.59765625" style="18" customWidth="1"/>
    <col min="1543" max="1543" width="14.59765625" style="18" customWidth="1"/>
    <col min="1544" max="1544" width="19.3984375" style="18" customWidth="1"/>
    <col min="1545" max="1545" width="14.59765625" style="18" customWidth="1"/>
    <col min="1546" max="1546" width="15.59765625" style="18" customWidth="1"/>
    <col min="1547" max="1547" width="18.59765625" style="18" customWidth="1"/>
    <col min="1548" max="1548" width="13.59765625" style="18" customWidth="1"/>
    <col min="1549" max="1549" width="0.5" style="18" customWidth="1"/>
    <col min="1550" max="1550" width="12.69921875" style="18" customWidth="1"/>
    <col min="1551" max="1552" width="10.59765625" style="18" customWidth="1"/>
    <col min="1553" max="1554" width="7.09765625" style="18" customWidth="1"/>
    <col min="1555" max="1556" width="9.8984375" style="18" customWidth="1"/>
    <col min="1557" max="1557" width="18.69921875" style="18" customWidth="1"/>
    <col min="1558" max="1793" width="9" style="18"/>
    <col min="1794" max="1794" width="10.8984375" style="18" customWidth="1"/>
    <col min="1795" max="1795" width="17.59765625" style="18" customWidth="1"/>
    <col min="1796" max="1796" width="20.69921875" style="18" customWidth="1"/>
    <col min="1797" max="1798" width="10.59765625" style="18" customWidth="1"/>
    <col min="1799" max="1799" width="14.59765625" style="18" customWidth="1"/>
    <col min="1800" max="1800" width="19.3984375" style="18" customWidth="1"/>
    <col min="1801" max="1801" width="14.59765625" style="18" customWidth="1"/>
    <col min="1802" max="1802" width="15.59765625" style="18" customWidth="1"/>
    <col min="1803" max="1803" width="18.59765625" style="18" customWidth="1"/>
    <col min="1804" max="1804" width="13.59765625" style="18" customWidth="1"/>
    <col min="1805" max="1805" width="0.5" style="18" customWidth="1"/>
    <col min="1806" max="1806" width="12.69921875" style="18" customWidth="1"/>
    <col min="1807" max="1808" width="10.59765625" style="18" customWidth="1"/>
    <col min="1809" max="1810" width="7.09765625" style="18" customWidth="1"/>
    <col min="1811" max="1812" width="9.8984375" style="18" customWidth="1"/>
    <col min="1813" max="1813" width="18.69921875" style="18" customWidth="1"/>
    <col min="1814" max="2049" width="9" style="18"/>
    <col min="2050" max="2050" width="10.8984375" style="18" customWidth="1"/>
    <col min="2051" max="2051" width="17.59765625" style="18" customWidth="1"/>
    <col min="2052" max="2052" width="20.69921875" style="18" customWidth="1"/>
    <col min="2053" max="2054" width="10.59765625" style="18" customWidth="1"/>
    <col min="2055" max="2055" width="14.59765625" style="18" customWidth="1"/>
    <col min="2056" max="2056" width="19.3984375" style="18" customWidth="1"/>
    <col min="2057" max="2057" width="14.59765625" style="18" customWidth="1"/>
    <col min="2058" max="2058" width="15.59765625" style="18" customWidth="1"/>
    <col min="2059" max="2059" width="18.59765625" style="18" customWidth="1"/>
    <col min="2060" max="2060" width="13.59765625" style="18" customWidth="1"/>
    <col min="2061" max="2061" width="0.5" style="18" customWidth="1"/>
    <col min="2062" max="2062" width="12.69921875" style="18" customWidth="1"/>
    <col min="2063" max="2064" width="10.59765625" style="18" customWidth="1"/>
    <col min="2065" max="2066" width="7.09765625" style="18" customWidth="1"/>
    <col min="2067" max="2068" width="9.8984375" style="18" customWidth="1"/>
    <col min="2069" max="2069" width="18.69921875" style="18" customWidth="1"/>
    <col min="2070" max="2305" width="9" style="18"/>
    <col min="2306" max="2306" width="10.8984375" style="18" customWidth="1"/>
    <col min="2307" max="2307" width="17.59765625" style="18" customWidth="1"/>
    <col min="2308" max="2308" width="20.69921875" style="18" customWidth="1"/>
    <col min="2309" max="2310" width="10.59765625" style="18" customWidth="1"/>
    <col min="2311" max="2311" width="14.59765625" style="18" customWidth="1"/>
    <col min="2312" max="2312" width="19.3984375" style="18" customWidth="1"/>
    <col min="2313" max="2313" width="14.59765625" style="18" customWidth="1"/>
    <col min="2314" max="2314" width="15.59765625" style="18" customWidth="1"/>
    <col min="2315" max="2315" width="18.59765625" style="18" customWidth="1"/>
    <col min="2316" max="2316" width="13.59765625" style="18" customWidth="1"/>
    <col min="2317" max="2317" width="0.5" style="18" customWidth="1"/>
    <col min="2318" max="2318" width="12.69921875" style="18" customWidth="1"/>
    <col min="2319" max="2320" width="10.59765625" style="18" customWidth="1"/>
    <col min="2321" max="2322" width="7.09765625" style="18" customWidth="1"/>
    <col min="2323" max="2324" width="9.8984375" style="18" customWidth="1"/>
    <col min="2325" max="2325" width="18.69921875" style="18" customWidth="1"/>
    <col min="2326" max="2561" width="9" style="18"/>
    <col min="2562" max="2562" width="10.8984375" style="18" customWidth="1"/>
    <col min="2563" max="2563" width="17.59765625" style="18" customWidth="1"/>
    <col min="2564" max="2564" width="20.69921875" style="18" customWidth="1"/>
    <col min="2565" max="2566" width="10.59765625" style="18" customWidth="1"/>
    <col min="2567" max="2567" width="14.59765625" style="18" customWidth="1"/>
    <col min="2568" max="2568" width="19.3984375" style="18" customWidth="1"/>
    <col min="2569" max="2569" width="14.59765625" style="18" customWidth="1"/>
    <col min="2570" max="2570" width="15.59765625" style="18" customWidth="1"/>
    <col min="2571" max="2571" width="18.59765625" style="18" customWidth="1"/>
    <col min="2572" max="2572" width="13.59765625" style="18" customWidth="1"/>
    <col min="2573" max="2573" width="0.5" style="18" customWidth="1"/>
    <col min="2574" max="2574" width="12.69921875" style="18" customWidth="1"/>
    <col min="2575" max="2576" width="10.59765625" style="18" customWidth="1"/>
    <col min="2577" max="2578" width="7.09765625" style="18" customWidth="1"/>
    <col min="2579" max="2580" width="9.8984375" style="18" customWidth="1"/>
    <col min="2581" max="2581" width="18.69921875" style="18" customWidth="1"/>
    <col min="2582" max="2817" width="9" style="18"/>
    <col min="2818" max="2818" width="10.8984375" style="18" customWidth="1"/>
    <col min="2819" max="2819" width="17.59765625" style="18" customWidth="1"/>
    <col min="2820" max="2820" width="20.69921875" style="18" customWidth="1"/>
    <col min="2821" max="2822" width="10.59765625" style="18" customWidth="1"/>
    <col min="2823" max="2823" width="14.59765625" style="18" customWidth="1"/>
    <col min="2824" max="2824" width="19.3984375" style="18" customWidth="1"/>
    <col min="2825" max="2825" width="14.59765625" style="18" customWidth="1"/>
    <col min="2826" max="2826" width="15.59765625" style="18" customWidth="1"/>
    <col min="2827" max="2827" width="18.59765625" style="18" customWidth="1"/>
    <col min="2828" max="2828" width="13.59765625" style="18" customWidth="1"/>
    <col min="2829" max="2829" width="0.5" style="18" customWidth="1"/>
    <col min="2830" max="2830" width="12.69921875" style="18" customWidth="1"/>
    <col min="2831" max="2832" width="10.59765625" style="18" customWidth="1"/>
    <col min="2833" max="2834" width="7.09765625" style="18" customWidth="1"/>
    <col min="2835" max="2836" width="9.8984375" style="18" customWidth="1"/>
    <col min="2837" max="2837" width="18.69921875" style="18" customWidth="1"/>
    <col min="2838" max="3073" width="9" style="18"/>
    <col min="3074" max="3074" width="10.8984375" style="18" customWidth="1"/>
    <col min="3075" max="3075" width="17.59765625" style="18" customWidth="1"/>
    <col min="3076" max="3076" width="20.69921875" style="18" customWidth="1"/>
    <col min="3077" max="3078" width="10.59765625" style="18" customWidth="1"/>
    <col min="3079" max="3079" width="14.59765625" style="18" customWidth="1"/>
    <col min="3080" max="3080" width="19.3984375" style="18" customWidth="1"/>
    <col min="3081" max="3081" width="14.59765625" style="18" customWidth="1"/>
    <col min="3082" max="3082" width="15.59765625" style="18" customWidth="1"/>
    <col min="3083" max="3083" width="18.59765625" style="18" customWidth="1"/>
    <col min="3084" max="3084" width="13.59765625" style="18" customWidth="1"/>
    <col min="3085" max="3085" width="0.5" style="18" customWidth="1"/>
    <col min="3086" max="3086" width="12.69921875" style="18" customWidth="1"/>
    <col min="3087" max="3088" width="10.59765625" style="18" customWidth="1"/>
    <col min="3089" max="3090" width="7.09765625" style="18" customWidth="1"/>
    <col min="3091" max="3092" width="9.8984375" style="18" customWidth="1"/>
    <col min="3093" max="3093" width="18.69921875" style="18" customWidth="1"/>
    <col min="3094" max="3329" width="9" style="18"/>
    <col min="3330" max="3330" width="10.8984375" style="18" customWidth="1"/>
    <col min="3331" max="3331" width="17.59765625" style="18" customWidth="1"/>
    <col min="3332" max="3332" width="20.69921875" style="18" customWidth="1"/>
    <col min="3333" max="3334" width="10.59765625" style="18" customWidth="1"/>
    <col min="3335" max="3335" width="14.59765625" style="18" customWidth="1"/>
    <col min="3336" max="3336" width="19.3984375" style="18" customWidth="1"/>
    <col min="3337" max="3337" width="14.59765625" style="18" customWidth="1"/>
    <col min="3338" max="3338" width="15.59765625" style="18" customWidth="1"/>
    <col min="3339" max="3339" width="18.59765625" style="18" customWidth="1"/>
    <col min="3340" max="3340" width="13.59765625" style="18" customWidth="1"/>
    <col min="3341" max="3341" width="0.5" style="18" customWidth="1"/>
    <col min="3342" max="3342" width="12.69921875" style="18" customWidth="1"/>
    <col min="3343" max="3344" width="10.59765625" style="18" customWidth="1"/>
    <col min="3345" max="3346" width="7.09765625" style="18" customWidth="1"/>
    <col min="3347" max="3348" width="9.8984375" style="18" customWidth="1"/>
    <col min="3349" max="3349" width="18.69921875" style="18" customWidth="1"/>
    <col min="3350" max="3585" width="9" style="18"/>
    <col min="3586" max="3586" width="10.8984375" style="18" customWidth="1"/>
    <col min="3587" max="3587" width="17.59765625" style="18" customWidth="1"/>
    <col min="3588" max="3588" width="20.69921875" style="18" customWidth="1"/>
    <col min="3589" max="3590" width="10.59765625" style="18" customWidth="1"/>
    <col min="3591" max="3591" width="14.59765625" style="18" customWidth="1"/>
    <col min="3592" max="3592" width="19.3984375" style="18" customWidth="1"/>
    <col min="3593" max="3593" width="14.59765625" style="18" customWidth="1"/>
    <col min="3594" max="3594" width="15.59765625" style="18" customWidth="1"/>
    <col min="3595" max="3595" width="18.59765625" style="18" customWidth="1"/>
    <col min="3596" max="3596" width="13.59765625" style="18" customWidth="1"/>
    <col min="3597" max="3597" width="0.5" style="18" customWidth="1"/>
    <col min="3598" max="3598" width="12.69921875" style="18" customWidth="1"/>
    <col min="3599" max="3600" width="10.59765625" style="18" customWidth="1"/>
    <col min="3601" max="3602" width="7.09765625" style="18" customWidth="1"/>
    <col min="3603" max="3604" width="9.8984375" style="18" customWidth="1"/>
    <col min="3605" max="3605" width="18.69921875" style="18" customWidth="1"/>
    <col min="3606" max="3841" width="9" style="18"/>
    <col min="3842" max="3842" width="10.8984375" style="18" customWidth="1"/>
    <col min="3843" max="3843" width="17.59765625" style="18" customWidth="1"/>
    <col min="3844" max="3844" width="20.69921875" style="18" customWidth="1"/>
    <col min="3845" max="3846" width="10.59765625" style="18" customWidth="1"/>
    <col min="3847" max="3847" width="14.59765625" style="18" customWidth="1"/>
    <col min="3848" max="3848" width="19.3984375" style="18" customWidth="1"/>
    <col min="3849" max="3849" width="14.59765625" style="18" customWidth="1"/>
    <col min="3850" max="3850" width="15.59765625" style="18" customWidth="1"/>
    <col min="3851" max="3851" width="18.59765625" style="18" customWidth="1"/>
    <col min="3852" max="3852" width="13.59765625" style="18" customWidth="1"/>
    <col min="3853" max="3853" width="0.5" style="18" customWidth="1"/>
    <col min="3854" max="3854" width="12.69921875" style="18" customWidth="1"/>
    <col min="3855" max="3856" width="10.59765625" style="18" customWidth="1"/>
    <col min="3857" max="3858" width="7.09765625" style="18" customWidth="1"/>
    <col min="3859" max="3860" width="9.8984375" style="18" customWidth="1"/>
    <col min="3861" max="3861" width="18.69921875" style="18" customWidth="1"/>
    <col min="3862" max="4097" width="9" style="18"/>
    <col min="4098" max="4098" width="10.8984375" style="18" customWidth="1"/>
    <col min="4099" max="4099" width="17.59765625" style="18" customWidth="1"/>
    <col min="4100" max="4100" width="20.69921875" style="18" customWidth="1"/>
    <col min="4101" max="4102" width="10.59765625" style="18" customWidth="1"/>
    <col min="4103" max="4103" width="14.59765625" style="18" customWidth="1"/>
    <col min="4104" max="4104" width="19.3984375" style="18" customWidth="1"/>
    <col min="4105" max="4105" width="14.59765625" style="18" customWidth="1"/>
    <col min="4106" max="4106" width="15.59765625" style="18" customWidth="1"/>
    <col min="4107" max="4107" width="18.59765625" style="18" customWidth="1"/>
    <col min="4108" max="4108" width="13.59765625" style="18" customWidth="1"/>
    <col min="4109" max="4109" width="0.5" style="18" customWidth="1"/>
    <col min="4110" max="4110" width="12.69921875" style="18" customWidth="1"/>
    <col min="4111" max="4112" width="10.59765625" style="18" customWidth="1"/>
    <col min="4113" max="4114" width="7.09765625" style="18" customWidth="1"/>
    <col min="4115" max="4116" width="9.8984375" style="18" customWidth="1"/>
    <col min="4117" max="4117" width="18.69921875" style="18" customWidth="1"/>
    <col min="4118" max="4353" width="9" style="18"/>
    <col min="4354" max="4354" width="10.8984375" style="18" customWidth="1"/>
    <col min="4355" max="4355" width="17.59765625" style="18" customWidth="1"/>
    <col min="4356" max="4356" width="20.69921875" style="18" customWidth="1"/>
    <col min="4357" max="4358" width="10.59765625" style="18" customWidth="1"/>
    <col min="4359" max="4359" width="14.59765625" style="18" customWidth="1"/>
    <col min="4360" max="4360" width="19.3984375" style="18" customWidth="1"/>
    <col min="4361" max="4361" width="14.59765625" style="18" customWidth="1"/>
    <col min="4362" max="4362" width="15.59765625" style="18" customWidth="1"/>
    <col min="4363" max="4363" width="18.59765625" style="18" customWidth="1"/>
    <col min="4364" max="4364" width="13.59765625" style="18" customWidth="1"/>
    <col min="4365" max="4365" width="0.5" style="18" customWidth="1"/>
    <col min="4366" max="4366" width="12.69921875" style="18" customWidth="1"/>
    <col min="4367" max="4368" width="10.59765625" style="18" customWidth="1"/>
    <col min="4369" max="4370" width="7.09765625" style="18" customWidth="1"/>
    <col min="4371" max="4372" width="9.8984375" style="18" customWidth="1"/>
    <col min="4373" max="4373" width="18.69921875" style="18" customWidth="1"/>
    <col min="4374" max="4609" width="9" style="18"/>
    <col min="4610" max="4610" width="10.8984375" style="18" customWidth="1"/>
    <col min="4611" max="4611" width="17.59765625" style="18" customWidth="1"/>
    <col min="4612" max="4612" width="20.69921875" style="18" customWidth="1"/>
    <col min="4613" max="4614" width="10.59765625" style="18" customWidth="1"/>
    <col min="4615" max="4615" width="14.59765625" style="18" customWidth="1"/>
    <col min="4616" max="4616" width="19.3984375" style="18" customWidth="1"/>
    <col min="4617" max="4617" width="14.59765625" style="18" customWidth="1"/>
    <col min="4618" max="4618" width="15.59765625" style="18" customWidth="1"/>
    <col min="4619" max="4619" width="18.59765625" style="18" customWidth="1"/>
    <col min="4620" max="4620" width="13.59765625" style="18" customWidth="1"/>
    <col min="4621" max="4621" width="0.5" style="18" customWidth="1"/>
    <col min="4622" max="4622" width="12.69921875" style="18" customWidth="1"/>
    <col min="4623" max="4624" width="10.59765625" style="18" customWidth="1"/>
    <col min="4625" max="4626" width="7.09765625" style="18" customWidth="1"/>
    <col min="4627" max="4628" width="9.8984375" style="18" customWidth="1"/>
    <col min="4629" max="4629" width="18.69921875" style="18" customWidth="1"/>
    <col min="4630" max="4865" width="9" style="18"/>
    <col min="4866" max="4866" width="10.8984375" style="18" customWidth="1"/>
    <col min="4867" max="4867" width="17.59765625" style="18" customWidth="1"/>
    <col min="4868" max="4868" width="20.69921875" style="18" customWidth="1"/>
    <col min="4869" max="4870" width="10.59765625" style="18" customWidth="1"/>
    <col min="4871" max="4871" width="14.59765625" style="18" customWidth="1"/>
    <col min="4872" max="4872" width="19.3984375" style="18" customWidth="1"/>
    <col min="4873" max="4873" width="14.59765625" style="18" customWidth="1"/>
    <col min="4874" max="4874" width="15.59765625" style="18" customWidth="1"/>
    <col min="4875" max="4875" width="18.59765625" style="18" customWidth="1"/>
    <col min="4876" max="4876" width="13.59765625" style="18" customWidth="1"/>
    <col min="4877" max="4877" width="0.5" style="18" customWidth="1"/>
    <col min="4878" max="4878" width="12.69921875" style="18" customWidth="1"/>
    <col min="4879" max="4880" width="10.59765625" style="18" customWidth="1"/>
    <col min="4881" max="4882" width="7.09765625" style="18" customWidth="1"/>
    <col min="4883" max="4884" width="9.8984375" style="18" customWidth="1"/>
    <col min="4885" max="4885" width="18.69921875" style="18" customWidth="1"/>
    <col min="4886" max="5121" width="9" style="18"/>
    <col min="5122" max="5122" width="10.8984375" style="18" customWidth="1"/>
    <col min="5123" max="5123" width="17.59765625" style="18" customWidth="1"/>
    <col min="5124" max="5124" width="20.69921875" style="18" customWidth="1"/>
    <col min="5125" max="5126" width="10.59765625" style="18" customWidth="1"/>
    <col min="5127" max="5127" width="14.59765625" style="18" customWidth="1"/>
    <col min="5128" max="5128" width="19.3984375" style="18" customWidth="1"/>
    <col min="5129" max="5129" width="14.59765625" style="18" customWidth="1"/>
    <col min="5130" max="5130" width="15.59765625" style="18" customWidth="1"/>
    <col min="5131" max="5131" width="18.59765625" style="18" customWidth="1"/>
    <col min="5132" max="5132" width="13.59765625" style="18" customWidth="1"/>
    <col min="5133" max="5133" width="0.5" style="18" customWidth="1"/>
    <col min="5134" max="5134" width="12.69921875" style="18" customWidth="1"/>
    <col min="5135" max="5136" width="10.59765625" style="18" customWidth="1"/>
    <col min="5137" max="5138" width="7.09765625" style="18" customWidth="1"/>
    <col min="5139" max="5140" width="9.8984375" style="18" customWidth="1"/>
    <col min="5141" max="5141" width="18.69921875" style="18" customWidth="1"/>
    <col min="5142" max="5377" width="9" style="18"/>
    <col min="5378" max="5378" width="10.8984375" style="18" customWidth="1"/>
    <col min="5379" max="5379" width="17.59765625" style="18" customWidth="1"/>
    <col min="5380" max="5380" width="20.69921875" style="18" customWidth="1"/>
    <col min="5381" max="5382" width="10.59765625" style="18" customWidth="1"/>
    <col min="5383" max="5383" width="14.59765625" style="18" customWidth="1"/>
    <col min="5384" max="5384" width="19.3984375" style="18" customWidth="1"/>
    <col min="5385" max="5385" width="14.59765625" style="18" customWidth="1"/>
    <col min="5386" max="5386" width="15.59765625" style="18" customWidth="1"/>
    <col min="5387" max="5387" width="18.59765625" style="18" customWidth="1"/>
    <col min="5388" max="5388" width="13.59765625" style="18" customWidth="1"/>
    <col min="5389" max="5389" width="0.5" style="18" customWidth="1"/>
    <col min="5390" max="5390" width="12.69921875" style="18" customWidth="1"/>
    <col min="5391" max="5392" width="10.59765625" style="18" customWidth="1"/>
    <col min="5393" max="5394" width="7.09765625" style="18" customWidth="1"/>
    <col min="5395" max="5396" width="9.8984375" style="18" customWidth="1"/>
    <col min="5397" max="5397" width="18.69921875" style="18" customWidth="1"/>
    <col min="5398" max="5633" width="9" style="18"/>
    <col min="5634" max="5634" width="10.8984375" style="18" customWidth="1"/>
    <col min="5635" max="5635" width="17.59765625" style="18" customWidth="1"/>
    <col min="5636" max="5636" width="20.69921875" style="18" customWidth="1"/>
    <col min="5637" max="5638" width="10.59765625" style="18" customWidth="1"/>
    <col min="5639" max="5639" width="14.59765625" style="18" customWidth="1"/>
    <col min="5640" max="5640" width="19.3984375" style="18" customWidth="1"/>
    <col min="5641" max="5641" width="14.59765625" style="18" customWidth="1"/>
    <col min="5642" max="5642" width="15.59765625" style="18" customWidth="1"/>
    <col min="5643" max="5643" width="18.59765625" style="18" customWidth="1"/>
    <col min="5644" max="5644" width="13.59765625" style="18" customWidth="1"/>
    <col min="5645" max="5645" width="0.5" style="18" customWidth="1"/>
    <col min="5646" max="5646" width="12.69921875" style="18" customWidth="1"/>
    <col min="5647" max="5648" width="10.59765625" style="18" customWidth="1"/>
    <col min="5649" max="5650" width="7.09765625" style="18" customWidth="1"/>
    <col min="5651" max="5652" width="9.8984375" style="18" customWidth="1"/>
    <col min="5653" max="5653" width="18.69921875" style="18" customWidth="1"/>
    <col min="5654" max="5889" width="9" style="18"/>
    <col min="5890" max="5890" width="10.8984375" style="18" customWidth="1"/>
    <col min="5891" max="5891" width="17.59765625" style="18" customWidth="1"/>
    <col min="5892" max="5892" width="20.69921875" style="18" customWidth="1"/>
    <col min="5893" max="5894" width="10.59765625" style="18" customWidth="1"/>
    <col min="5895" max="5895" width="14.59765625" style="18" customWidth="1"/>
    <col min="5896" max="5896" width="19.3984375" style="18" customWidth="1"/>
    <col min="5897" max="5897" width="14.59765625" style="18" customWidth="1"/>
    <col min="5898" max="5898" width="15.59765625" style="18" customWidth="1"/>
    <col min="5899" max="5899" width="18.59765625" style="18" customWidth="1"/>
    <col min="5900" max="5900" width="13.59765625" style="18" customWidth="1"/>
    <col min="5901" max="5901" width="0.5" style="18" customWidth="1"/>
    <col min="5902" max="5902" width="12.69921875" style="18" customWidth="1"/>
    <col min="5903" max="5904" width="10.59765625" style="18" customWidth="1"/>
    <col min="5905" max="5906" width="7.09765625" style="18" customWidth="1"/>
    <col min="5907" max="5908" width="9.8984375" style="18" customWidth="1"/>
    <col min="5909" max="5909" width="18.69921875" style="18" customWidth="1"/>
    <col min="5910" max="6145" width="9" style="18"/>
    <col min="6146" max="6146" width="10.8984375" style="18" customWidth="1"/>
    <col min="6147" max="6147" width="17.59765625" style="18" customWidth="1"/>
    <col min="6148" max="6148" width="20.69921875" style="18" customWidth="1"/>
    <col min="6149" max="6150" width="10.59765625" style="18" customWidth="1"/>
    <col min="6151" max="6151" width="14.59765625" style="18" customWidth="1"/>
    <col min="6152" max="6152" width="19.3984375" style="18" customWidth="1"/>
    <col min="6153" max="6153" width="14.59765625" style="18" customWidth="1"/>
    <col min="6154" max="6154" width="15.59765625" style="18" customWidth="1"/>
    <col min="6155" max="6155" width="18.59765625" style="18" customWidth="1"/>
    <col min="6156" max="6156" width="13.59765625" style="18" customWidth="1"/>
    <col min="6157" max="6157" width="0.5" style="18" customWidth="1"/>
    <col min="6158" max="6158" width="12.69921875" style="18" customWidth="1"/>
    <col min="6159" max="6160" width="10.59765625" style="18" customWidth="1"/>
    <col min="6161" max="6162" width="7.09765625" style="18" customWidth="1"/>
    <col min="6163" max="6164" width="9.8984375" style="18" customWidth="1"/>
    <col min="6165" max="6165" width="18.69921875" style="18" customWidth="1"/>
    <col min="6166" max="6401" width="9" style="18"/>
    <col min="6402" max="6402" width="10.8984375" style="18" customWidth="1"/>
    <col min="6403" max="6403" width="17.59765625" style="18" customWidth="1"/>
    <col min="6404" max="6404" width="20.69921875" style="18" customWidth="1"/>
    <col min="6405" max="6406" width="10.59765625" style="18" customWidth="1"/>
    <col min="6407" max="6407" width="14.59765625" style="18" customWidth="1"/>
    <col min="6408" max="6408" width="19.3984375" style="18" customWidth="1"/>
    <col min="6409" max="6409" width="14.59765625" style="18" customWidth="1"/>
    <col min="6410" max="6410" width="15.59765625" style="18" customWidth="1"/>
    <col min="6411" max="6411" width="18.59765625" style="18" customWidth="1"/>
    <col min="6412" max="6412" width="13.59765625" style="18" customWidth="1"/>
    <col min="6413" max="6413" width="0.5" style="18" customWidth="1"/>
    <col min="6414" max="6414" width="12.69921875" style="18" customWidth="1"/>
    <col min="6415" max="6416" width="10.59765625" style="18" customWidth="1"/>
    <col min="6417" max="6418" width="7.09765625" style="18" customWidth="1"/>
    <col min="6419" max="6420" width="9.8984375" style="18" customWidth="1"/>
    <col min="6421" max="6421" width="18.69921875" style="18" customWidth="1"/>
    <col min="6422" max="6657" width="9" style="18"/>
    <col min="6658" max="6658" width="10.8984375" style="18" customWidth="1"/>
    <col min="6659" max="6659" width="17.59765625" style="18" customWidth="1"/>
    <col min="6660" max="6660" width="20.69921875" style="18" customWidth="1"/>
    <col min="6661" max="6662" width="10.59765625" style="18" customWidth="1"/>
    <col min="6663" max="6663" width="14.59765625" style="18" customWidth="1"/>
    <col min="6664" max="6664" width="19.3984375" style="18" customWidth="1"/>
    <col min="6665" max="6665" width="14.59765625" style="18" customWidth="1"/>
    <col min="6666" max="6666" width="15.59765625" style="18" customWidth="1"/>
    <col min="6667" max="6667" width="18.59765625" style="18" customWidth="1"/>
    <col min="6668" max="6668" width="13.59765625" style="18" customWidth="1"/>
    <col min="6669" max="6669" width="0.5" style="18" customWidth="1"/>
    <col min="6670" max="6670" width="12.69921875" style="18" customWidth="1"/>
    <col min="6671" max="6672" width="10.59765625" style="18" customWidth="1"/>
    <col min="6673" max="6674" width="7.09765625" style="18" customWidth="1"/>
    <col min="6675" max="6676" width="9.8984375" style="18" customWidth="1"/>
    <col min="6677" max="6677" width="18.69921875" style="18" customWidth="1"/>
    <col min="6678" max="6913" width="9" style="18"/>
    <col min="6914" max="6914" width="10.8984375" style="18" customWidth="1"/>
    <col min="6915" max="6915" width="17.59765625" style="18" customWidth="1"/>
    <col min="6916" max="6916" width="20.69921875" style="18" customWidth="1"/>
    <col min="6917" max="6918" width="10.59765625" style="18" customWidth="1"/>
    <col min="6919" max="6919" width="14.59765625" style="18" customWidth="1"/>
    <col min="6920" max="6920" width="19.3984375" style="18" customWidth="1"/>
    <col min="6921" max="6921" width="14.59765625" style="18" customWidth="1"/>
    <col min="6922" max="6922" width="15.59765625" style="18" customWidth="1"/>
    <col min="6923" max="6923" width="18.59765625" style="18" customWidth="1"/>
    <col min="6924" max="6924" width="13.59765625" style="18" customWidth="1"/>
    <col min="6925" max="6925" width="0.5" style="18" customWidth="1"/>
    <col min="6926" max="6926" width="12.69921875" style="18" customWidth="1"/>
    <col min="6927" max="6928" width="10.59765625" style="18" customWidth="1"/>
    <col min="6929" max="6930" width="7.09765625" style="18" customWidth="1"/>
    <col min="6931" max="6932" width="9.8984375" style="18" customWidth="1"/>
    <col min="6933" max="6933" width="18.69921875" style="18" customWidth="1"/>
    <col min="6934" max="7169" width="9" style="18"/>
    <col min="7170" max="7170" width="10.8984375" style="18" customWidth="1"/>
    <col min="7171" max="7171" width="17.59765625" style="18" customWidth="1"/>
    <col min="7172" max="7172" width="20.69921875" style="18" customWidth="1"/>
    <col min="7173" max="7174" width="10.59765625" style="18" customWidth="1"/>
    <col min="7175" max="7175" width="14.59765625" style="18" customWidth="1"/>
    <col min="7176" max="7176" width="19.3984375" style="18" customWidth="1"/>
    <col min="7177" max="7177" width="14.59765625" style="18" customWidth="1"/>
    <col min="7178" max="7178" width="15.59765625" style="18" customWidth="1"/>
    <col min="7179" max="7179" width="18.59765625" style="18" customWidth="1"/>
    <col min="7180" max="7180" width="13.59765625" style="18" customWidth="1"/>
    <col min="7181" max="7181" width="0.5" style="18" customWidth="1"/>
    <col min="7182" max="7182" width="12.69921875" style="18" customWidth="1"/>
    <col min="7183" max="7184" width="10.59765625" style="18" customWidth="1"/>
    <col min="7185" max="7186" width="7.09765625" style="18" customWidth="1"/>
    <col min="7187" max="7188" width="9.8984375" style="18" customWidth="1"/>
    <col min="7189" max="7189" width="18.69921875" style="18" customWidth="1"/>
    <col min="7190" max="7425" width="9" style="18"/>
    <col min="7426" max="7426" width="10.8984375" style="18" customWidth="1"/>
    <col min="7427" max="7427" width="17.59765625" style="18" customWidth="1"/>
    <col min="7428" max="7428" width="20.69921875" style="18" customWidth="1"/>
    <col min="7429" max="7430" width="10.59765625" style="18" customWidth="1"/>
    <col min="7431" max="7431" width="14.59765625" style="18" customWidth="1"/>
    <col min="7432" max="7432" width="19.3984375" style="18" customWidth="1"/>
    <col min="7433" max="7433" width="14.59765625" style="18" customWidth="1"/>
    <col min="7434" max="7434" width="15.59765625" style="18" customWidth="1"/>
    <col min="7435" max="7435" width="18.59765625" style="18" customWidth="1"/>
    <col min="7436" max="7436" width="13.59765625" style="18" customWidth="1"/>
    <col min="7437" max="7437" width="0.5" style="18" customWidth="1"/>
    <col min="7438" max="7438" width="12.69921875" style="18" customWidth="1"/>
    <col min="7439" max="7440" width="10.59765625" style="18" customWidth="1"/>
    <col min="7441" max="7442" width="7.09765625" style="18" customWidth="1"/>
    <col min="7443" max="7444" width="9.8984375" style="18" customWidth="1"/>
    <col min="7445" max="7445" width="18.69921875" style="18" customWidth="1"/>
    <col min="7446" max="7681" width="9" style="18"/>
    <col min="7682" max="7682" width="10.8984375" style="18" customWidth="1"/>
    <col min="7683" max="7683" width="17.59765625" style="18" customWidth="1"/>
    <col min="7684" max="7684" width="20.69921875" style="18" customWidth="1"/>
    <col min="7685" max="7686" width="10.59765625" style="18" customWidth="1"/>
    <col min="7687" max="7687" width="14.59765625" style="18" customWidth="1"/>
    <col min="7688" max="7688" width="19.3984375" style="18" customWidth="1"/>
    <col min="7689" max="7689" width="14.59765625" style="18" customWidth="1"/>
    <col min="7690" max="7690" width="15.59765625" style="18" customWidth="1"/>
    <col min="7691" max="7691" width="18.59765625" style="18" customWidth="1"/>
    <col min="7692" max="7692" width="13.59765625" style="18" customWidth="1"/>
    <col min="7693" max="7693" width="0.5" style="18" customWidth="1"/>
    <col min="7694" max="7694" width="12.69921875" style="18" customWidth="1"/>
    <col min="7695" max="7696" width="10.59765625" style="18" customWidth="1"/>
    <col min="7697" max="7698" width="7.09765625" style="18" customWidth="1"/>
    <col min="7699" max="7700" width="9.8984375" style="18" customWidth="1"/>
    <col min="7701" max="7701" width="18.69921875" style="18" customWidth="1"/>
    <col min="7702" max="7937" width="9" style="18"/>
    <col min="7938" max="7938" width="10.8984375" style="18" customWidth="1"/>
    <col min="7939" max="7939" width="17.59765625" style="18" customWidth="1"/>
    <col min="7940" max="7940" width="20.69921875" style="18" customWidth="1"/>
    <col min="7941" max="7942" width="10.59765625" style="18" customWidth="1"/>
    <col min="7943" max="7943" width="14.59765625" style="18" customWidth="1"/>
    <col min="7944" max="7944" width="19.3984375" style="18" customWidth="1"/>
    <col min="7945" max="7945" width="14.59765625" style="18" customWidth="1"/>
    <col min="7946" max="7946" width="15.59765625" style="18" customWidth="1"/>
    <col min="7947" max="7947" width="18.59765625" style="18" customWidth="1"/>
    <col min="7948" max="7948" width="13.59765625" style="18" customWidth="1"/>
    <col min="7949" max="7949" width="0.5" style="18" customWidth="1"/>
    <col min="7950" max="7950" width="12.69921875" style="18" customWidth="1"/>
    <col min="7951" max="7952" width="10.59765625" style="18" customWidth="1"/>
    <col min="7953" max="7954" width="7.09765625" style="18" customWidth="1"/>
    <col min="7955" max="7956" width="9.8984375" style="18" customWidth="1"/>
    <col min="7957" max="7957" width="18.69921875" style="18" customWidth="1"/>
    <col min="7958" max="8193" width="9" style="18"/>
    <col min="8194" max="8194" width="10.8984375" style="18" customWidth="1"/>
    <col min="8195" max="8195" width="17.59765625" style="18" customWidth="1"/>
    <col min="8196" max="8196" width="20.69921875" style="18" customWidth="1"/>
    <col min="8197" max="8198" width="10.59765625" style="18" customWidth="1"/>
    <col min="8199" max="8199" width="14.59765625" style="18" customWidth="1"/>
    <col min="8200" max="8200" width="19.3984375" style="18" customWidth="1"/>
    <col min="8201" max="8201" width="14.59765625" style="18" customWidth="1"/>
    <col min="8202" max="8202" width="15.59765625" style="18" customWidth="1"/>
    <col min="8203" max="8203" width="18.59765625" style="18" customWidth="1"/>
    <col min="8204" max="8204" width="13.59765625" style="18" customWidth="1"/>
    <col min="8205" max="8205" width="0.5" style="18" customWidth="1"/>
    <col min="8206" max="8206" width="12.69921875" style="18" customWidth="1"/>
    <col min="8207" max="8208" width="10.59765625" style="18" customWidth="1"/>
    <col min="8209" max="8210" width="7.09765625" style="18" customWidth="1"/>
    <col min="8211" max="8212" width="9.8984375" style="18" customWidth="1"/>
    <col min="8213" max="8213" width="18.69921875" style="18" customWidth="1"/>
    <col min="8214" max="8449" width="9" style="18"/>
    <col min="8450" max="8450" width="10.8984375" style="18" customWidth="1"/>
    <col min="8451" max="8451" width="17.59765625" style="18" customWidth="1"/>
    <col min="8452" max="8452" width="20.69921875" style="18" customWidth="1"/>
    <col min="8453" max="8454" width="10.59765625" style="18" customWidth="1"/>
    <col min="8455" max="8455" width="14.59765625" style="18" customWidth="1"/>
    <col min="8456" max="8456" width="19.3984375" style="18" customWidth="1"/>
    <col min="8457" max="8457" width="14.59765625" style="18" customWidth="1"/>
    <col min="8458" max="8458" width="15.59765625" style="18" customWidth="1"/>
    <col min="8459" max="8459" width="18.59765625" style="18" customWidth="1"/>
    <col min="8460" max="8460" width="13.59765625" style="18" customWidth="1"/>
    <col min="8461" max="8461" width="0.5" style="18" customWidth="1"/>
    <col min="8462" max="8462" width="12.69921875" style="18" customWidth="1"/>
    <col min="8463" max="8464" width="10.59765625" style="18" customWidth="1"/>
    <col min="8465" max="8466" width="7.09765625" style="18" customWidth="1"/>
    <col min="8467" max="8468" width="9.8984375" style="18" customWidth="1"/>
    <col min="8469" max="8469" width="18.69921875" style="18" customWidth="1"/>
    <col min="8470" max="8705" width="9" style="18"/>
    <col min="8706" max="8706" width="10.8984375" style="18" customWidth="1"/>
    <col min="8707" max="8707" width="17.59765625" style="18" customWidth="1"/>
    <col min="8708" max="8708" width="20.69921875" style="18" customWidth="1"/>
    <col min="8709" max="8710" width="10.59765625" style="18" customWidth="1"/>
    <col min="8711" max="8711" width="14.59765625" style="18" customWidth="1"/>
    <col min="8712" max="8712" width="19.3984375" style="18" customWidth="1"/>
    <col min="8713" max="8713" width="14.59765625" style="18" customWidth="1"/>
    <col min="8714" max="8714" width="15.59765625" style="18" customWidth="1"/>
    <col min="8715" max="8715" width="18.59765625" style="18" customWidth="1"/>
    <col min="8716" max="8716" width="13.59765625" style="18" customWidth="1"/>
    <col min="8717" max="8717" width="0.5" style="18" customWidth="1"/>
    <col min="8718" max="8718" width="12.69921875" style="18" customWidth="1"/>
    <col min="8719" max="8720" width="10.59765625" style="18" customWidth="1"/>
    <col min="8721" max="8722" width="7.09765625" style="18" customWidth="1"/>
    <col min="8723" max="8724" width="9.8984375" style="18" customWidth="1"/>
    <col min="8725" max="8725" width="18.69921875" style="18" customWidth="1"/>
    <col min="8726" max="8961" width="9" style="18"/>
    <col min="8962" max="8962" width="10.8984375" style="18" customWidth="1"/>
    <col min="8963" max="8963" width="17.59765625" style="18" customWidth="1"/>
    <col min="8964" max="8964" width="20.69921875" style="18" customWidth="1"/>
    <col min="8965" max="8966" width="10.59765625" style="18" customWidth="1"/>
    <col min="8967" max="8967" width="14.59765625" style="18" customWidth="1"/>
    <col min="8968" max="8968" width="19.3984375" style="18" customWidth="1"/>
    <col min="8969" max="8969" width="14.59765625" style="18" customWidth="1"/>
    <col min="8970" max="8970" width="15.59765625" style="18" customWidth="1"/>
    <col min="8971" max="8971" width="18.59765625" style="18" customWidth="1"/>
    <col min="8972" max="8972" width="13.59765625" style="18" customWidth="1"/>
    <col min="8973" max="8973" width="0.5" style="18" customWidth="1"/>
    <col min="8974" max="8974" width="12.69921875" style="18" customWidth="1"/>
    <col min="8975" max="8976" width="10.59765625" style="18" customWidth="1"/>
    <col min="8977" max="8978" width="7.09765625" style="18" customWidth="1"/>
    <col min="8979" max="8980" width="9.8984375" style="18" customWidth="1"/>
    <col min="8981" max="8981" width="18.69921875" style="18" customWidth="1"/>
    <col min="8982" max="9217" width="9" style="18"/>
    <col min="9218" max="9218" width="10.8984375" style="18" customWidth="1"/>
    <col min="9219" max="9219" width="17.59765625" style="18" customWidth="1"/>
    <col min="9220" max="9220" width="20.69921875" style="18" customWidth="1"/>
    <col min="9221" max="9222" width="10.59765625" style="18" customWidth="1"/>
    <col min="9223" max="9223" width="14.59765625" style="18" customWidth="1"/>
    <col min="9224" max="9224" width="19.3984375" style="18" customWidth="1"/>
    <col min="9225" max="9225" width="14.59765625" style="18" customWidth="1"/>
    <col min="9226" max="9226" width="15.59765625" style="18" customWidth="1"/>
    <col min="9227" max="9227" width="18.59765625" style="18" customWidth="1"/>
    <col min="9228" max="9228" width="13.59765625" style="18" customWidth="1"/>
    <col min="9229" max="9229" width="0.5" style="18" customWidth="1"/>
    <col min="9230" max="9230" width="12.69921875" style="18" customWidth="1"/>
    <col min="9231" max="9232" width="10.59765625" style="18" customWidth="1"/>
    <col min="9233" max="9234" width="7.09765625" style="18" customWidth="1"/>
    <col min="9235" max="9236" width="9.8984375" style="18" customWidth="1"/>
    <col min="9237" max="9237" width="18.69921875" style="18" customWidth="1"/>
    <col min="9238" max="9473" width="9" style="18"/>
    <col min="9474" max="9474" width="10.8984375" style="18" customWidth="1"/>
    <col min="9475" max="9475" width="17.59765625" style="18" customWidth="1"/>
    <col min="9476" max="9476" width="20.69921875" style="18" customWidth="1"/>
    <col min="9477" max="9478" width="10.59765625" style="18" customWidth="1"/>
    <col min="9479" max="9479" width="14.59765625" style="18" customWidth="1"/>
    <col min="9480" max="9480" width="19.3984375" style="18" customWidth="1"/>
    <col min="9481" max="9481" width="14.59765625" style="18" customWidth="1"/>
    <col min="9482" max="9482" width="15.59765625" style="18" customWidth="1"/>
    <col min="9483" max="9483" width="18.59765625" style="18" customWidth="1"/>
    <col min="9484" max="9484" width="13.59765625" style="18" customWidth="1"/>
    <col min="9485" max="9485" width="0.5" style="18" customWidth="1"/>
    <col min="9486" max="9486" width="12.69921875" style="18" customWidth="1"/>
    <col min="9487" max="9488" width="10.59765625" style="18" customWidth="1"/>
    <col min="9489" max="9490" width="7.09765625" style="18" customWidth="1"/>
    <col min="9491" max="9492" width="9.8984375" style="18" customWidth="1"/>
    <col min="9493" max="9493" width="18.69921875" style="18" customWidth="1"/>
    <col min="9494" max="9729" width="9" style="18"/>
    <col min="9730" max="9730" width="10.8984375" style="18" customWidth="1"/>
    <col min="9731" max="9731" width="17.59765625" style="18" customWidth="1"/>
    <col min="9732" max="9732" width="20.69921875" style="18" customWidth="1"/>
    <col min="9733" max="9734" width="10.59765625" style="18" customWidth="1"/>
    <col min="9735" max="9735" width="14.59765625" style="18" customWidth="1"/>
    <col min="9736" max="9736" width="19.3984375" style="18" customWidth="1"/>
    <col min="9737" max="9737" width="14.59765625" style="18" customWidth="1"/>
    <col min="9738" max="9738" width="15.59765625" style="18" customWidth="1"/>
    <col min="9739" max="9739" width="18.59765625" style="18" customWidth="1"/>
    <col min="9740" max="9740" width="13.59765625" style="18" customWidth="1"/>
    <col min="9741" max="9741" width="0.5" style="18" customWidth="1"/>
    <col min="9742" max="9742" width="12.69921875" style="18" customWidth="1"/>
    <col min="9743" max="9744" width="10.59765625" style="18" customWidth="1"/>
    <col min="9745" max="9746" width="7.09765625" style="18" customWidth="1"/>
    <col min="9747" max="9748" width="9.8984375" style="18" customWidth="1"/>
    <col min="9749" max="9749" width="18.69921875" style="18" customWidth="1"/>
    <col min="9750" max="9985" width="9" style="18"/>
    <col min="9986" max="9986" width="10.8984375" style="18" customWidth="1"/>
    <col min="9987" max="9987" width="17.59765625" style="18" customWidth="1"/>
    <col min="9988" max="9988" width="20.69921875" style="18" customWidth="1"/>
    <col min="9989" max="9990" width="10.59765625" style="18" customWidth="1"/>
    <col min="9991" max="9991" width="14.59765625" style="18" customWidth="1"/>
    <col min="9992" max="9992" width="19.3984375" style="18" customWidth="1"/>
    <col min="9993" max="9993" width="14.59765625" style="18" customWidth="1"/>
    <col min="9994" max="9994" width="15.59765625" style="18" customWidth="1"/>
    <col min="9995" max="9995" width="18.59765625" style="18" customWidth="1"/>
    <col min="9996" max="9996" width="13.59765625" style="18" customWidth="1"/>
    <col min="9997" max="9997" width="0.5" style="18" customWidth="1"/>
    <col min="9998" max="9998" width="12.69921875" style="18" customWidth="1"/>
    <col min="9999" max="10000" width="10.59765625" style="18" customWidth="1"/>
    <col min="10001" max="10002" width="7.09765625" style="18" customWidth="1"/>
    <col min="10003" max="10004" width="9.8984375" style="18" customWidth="1"/>
    <col min="10005" max="10005" width="18.69921875" style="18" customWidth="1"/>
    <col min="10006" max="10241" width="9" style="18"/>
    <col min="10242" max="10242" width="10.8984375" style="18" customWidth="1"/>
    <col min="10243" max="10243" width="17.59765625" style="18" customWidth="1"/>
    <col min="10244" max="10244" width="20.69921875" style="18" customWidth="1"/>
    <col min="10245" max="10246" width="10.59765625" style="18" customWidth="1"/>
    <col min="10247" max="10247" width="14.59765625" style="18" customWidth="1"/>
    <col min="10248" max="10248" width="19.3984375" style="18" customWidth="1"/>
    <col min="10249" max="10249" width="14.59765625" style="18" customWidth="1"/>
    <col min="10250" max="10250" width="15.59765625" style="18" customWidth="1"/>
    <col min="10251" max="10251" width="18.59765625" style="18" customWidth="1"/>
    <col min="10252" max="10252" width="13.59765625" style="18" customWidth="1"/>
    <col min="10253" max="10253" width="0.5" style="18" customWidth="1"/>
    <col min="10254" max="10254" width="12.69921875" style="18" customWidth="1"/>
    <col min="10255" max="10256" width="10.59765625" style="18" customWidth="1"/>
    <col min="10257" max="10258" width="7.09765625" style="18" customWidth="1"/>
    <col min="10259" max="10260" width="9.8984375" style="18" customWidth="1"/>
    <col min="10261" max="10261" width="18.69921875" style="18" customWidth="1"/>
    <col min="10262" max="10497" width="9" style="18"/>
    <col min="10498" max="10498" width="10.8984375" style="18" customWidth="1"/>
    <col min="10499" max="10499" width="17.59765625" style="18" customWidth="1"/>
    <col min="10500" max="10500" width="20.69921875" style="18" customWidth="1"/>
    <col min="10501" max="10502" width="10.59765625" style="18" customWidth="1"/>
    <col min="10503" max="10503" width="14.59765625" style="18" customWidth="1"/>
    <col min="10504" max="10504" width="19.3984375" style="18" customWidth="1"/>
    <col min="10505" max="10505" width="14.59765625" style="18" customWidth="1"/>
    <col min="10506" max="10506" width="15.59765625" style="18" customWidth="1"/>
    <col min="10507" max="10507" width="18.59765625" style="18" customWidth="1"/>
    <col min="10508" max="10508" width="13.59765625" style="18" customWidth="1"/>
    <col min="10509" max="10509" width="0.5" style="18" customWidth="1"/>
    <col min="10510" max="10510" width="12.69921875" style="18" customWidth="1"/>
    <col min="10511" max="10512" width="10.59765625" style="18" customWidth="1"/>
    <col min="10513" max="10514" width="7.09765625" style="18" customWidth="1"/>
    <col min="10515" max="10516" width="9.8984375" style="18" customWidth="1"/>
    <col min="10517" max="10517" width="18.69921875" style="18" customWidth="1"/>
    <col min="10518" max="10753" width="9" style="18"/>
    <col min="10754" max="10754" width="10.8984375" style="18" customWidth="1"/>
    <col min="10755" max="10755" width="17.59765625" style="18" customWidth="1"/>
    <col min="10756" max="10756" width="20.69921875" style="18" customWidth="1"/>
    <col min="10757" max="10758" width="10.59765625" style="18" customWidth="1"/>
    <col min="10759" max="10759" width="14.59765625" style="18" customWidth="1"/>
    <col min="10760" max="10760" width="19.3984375" style="18" customWidth="1"/>
    <col min="10761" max="10761" width="14.59765625" style="18" customWidth="1"/>
    <col min="10762" max="10762" width="15.59765625" style="18" customWidth="1"/>
    <col min="10763" max="10763" width="18.59765625" style="18" customWidth="1"/>
    <col min="10764" max="10764" width="13.59765625" style="18" customWidth="1"/>
    <col min="10765" max="10765" width="0.5" style="18" customWidth="1"/>
    <col min="10766" max="10766" width="12.69921875" style="18" customWidth="1"/>
    <col min="10767" max="10768" width="10.59765625" style="18" customWidth="1"/>
    <col min="10769" max="10770" width="7.09765625" style="18" customWidth="1"/>
    <col min="10771" max="10772" width="9.8984375" style="18" customWidth="1"/>
    <col min="10773" max="10773" width="18.69921875" style="18" customWidth="1"/>
    <col min="10774" max="11009" width="9" style="18"/>
    <col min="11010" max="11010" width="10.8984375" style="18" customWidth="1"/>
    <col min="11011" max="11011" width="17.59765625" style="18" customWidth="1"/>
    <col min="11012" max="11012" width="20.69921875" style="18" customWidth="1"/>
    <col min="11013" max="11014" width="10.59765625" style="18" customWidth="1"/>
    <col min="11015" max="11015" width="14.59765625" style="18" customWidth="1"/>
    <col min="11016" max="11016" width="19.3984375" style="18" customWidth="1"/>
    <col min="11017" max="11017" width="14.59765625" style="18" customWidth="1"/>
    <col min="11018" max="11018" width="15.59765625" style="18" customWidth="1"/>
    <col min="11019" max="11019" width="18.59765625" style="18" customWidth="1"/>
    <col min="11020" max="11020" width="13.59765625" style="18" customWidth="1"/>
    <col min="11021" max="11021" width="0.5" style="18" customWidth="1"/>
    <col min="11022" max="11022" width="12.69921875" style="18" customWidth="1"/>
    <col min="11023" max="11024" width="10.59765625" style="18" customWidth="1"/>
    <col min="11025" max="11026" width="7.09765625" style="18" customWidth="1"/>
    <col min="11027" max="11028" width="9.8984375" style="18" customWidth="1"/>
    <col min="11029" max="11029" width="18.69921875" style="18" customWidth="1"/>
    <col min="11030" max="11265" width="9" style="18"/>
    <col min="11266" max="11266" width="10.8984375" style="18" customWidth="1"/>
    <col min="11267" max="11267" width="17.59765625" style="18" customWidth="1"/>
    <col min="11268" max="11268" width="20.69921875" style="18" customWidth="1"/>
    <col min="11269" max="11270" width="10.59765625" style="18" customWidth="1"/>
    <col min="11271" max="11271" width="14.59765625" style="18" customWidth="1"/>
    <col min="11272" max="11272" width="19.3984375" style="18" customWidth="1"/>
    <col min="11273" max="11273" width="14.59765625" style="18" customWidth="1"/>
    <col min="11274" max="11274" width="15.59765625" style="18" customWidth="1"/>
    <col min="11275" max="11275" width="18.59765625" style="18" customWidth="1"/>
    <col min="11276" max="11276" width="13.59765625" style="18" customWidth="1"/>
    <col min="11277" max="11277" width="0.5" style="18" customWidth="1"/>
    <col min="11278" max="11278" width="12.69921875" style="18" customWidth="1"/>
    <col min="11279" max="11280" width="10.59765625" style="18" customWidth="1"/>
    <col min="11281" max="11282" width="7.09765625" style="18" customWidth="1"/>
    <col min="11283" max="11284" width="9.8984375" style="18" customWidth="1"/>
    <col min="11285" max="11285" width="18.69921875" style="18" customWidth="1"/>
    <col min="11286" max="11521" width="9" style="18"/>
    <col min="11522" max="11522" width="10.8984375" style="18" customWidth="1"/>
    <col min="11523" max="11523" width="17.59765625" style="18" customWidth="1"/>
    <col min="11524" max="11524" width="20.69921875" style="18" customWidth="1"/>
    <col min="11525" max="11526" width="10.59765625" style="18" customWidth="1"/>
    <col min="11527" max="11527" width="14.59765625" style="18" customWidth="1"/>
    <col min="11528" max="11528" width="19.3984375" style="18" customWidth="1"/>
    <col min="11529" max="11529" width="14.59765625" style="18" customWidth="1"/>
    <col min="11530" max="11530" width="15.59765625" style="18" customWidth="1"/>
    <col min="11531" max="11531" width="18.59765625" style="18" customWidth="1"/>
    <col min="11532" max="11532" width="13.59765625" style="18" customWidth="1"/>
    <col min="11533" max="11533" width="0.5" style="18" customWidth="1"/>
    <col min="11534" max="11534" width="12.69921875" style="18" customWidth="1"/>
    <col min="11535" max="11536" width="10.59765625" style="18" customWidth="1"/>
    <col min="11537" max="11538" width="7.09765625" style="18" customWidth="1"/>
    <col min="11539" max="11540" width="9.8984375" style="18" customWidth="1"/>
    <col min="11541" max="11541" width="18.69921875" style="18" customWidth="1"/>
    <col min="11542" max="11777" width="9" style="18"/>
    <col min="11778" max="11778" width="10.8984375" style="18" customWidth="1"/>
    <col min="11779" max="11779" width="17.59765625" style="18" customWidth="1"/>
    <col min="11780" max="11780" width="20.69921875" style="18" customWidth="1"/>
    <col min="11781" max="11782" width="10.59765625" style="18" customWidth="1"/>
    <col min="11783" max="11783" width="14.59765625" style="18" customWidth="1"/>
    <col min="11784" max="11784" width="19.3984375" style="18" customWidth="1"/>
    <col min="11785" max="11785" width="14.59765625" style="18" customWidth="1"/>
    <col min="11786" max="11786" width="15.59765625" style="18" customWidth="1"/>
    <col min="11787" max="11787" width="18.59765625" style="18" customWidth="1"/>
    <col min="11788" max="11788" width="13.59765625" style="18" customWidth="1"/>
    <col min="11789" max="11789" width="0.5" style="18" customWidth="1"/>
    <col min="11790" max="11790" width="12.69921875" style="18" customWidth="1"/>
    <col min="11791" max="11792" width="10.59765625" style="18" customWidth="1"/>
    <col min="11793" max="11794" width="7.09765625" style="18" customWidth="1"/>
    <col min="11795" max="11796" width="9.8984375" style="18" customWidth="1"/>
    <col min="11797" max="11797" width="18.69921875" style="18" customWidth="1"/>
    <col min="11798" max="12033" width="9" style="18"/>
    <col min="12034" max="12034" width="10.8984375" style="18" customWidth="1"/>
    <col min="12035" max="12035" width="17.59765625" style="18" customWidth="1"/>
    <col min="12036" max="12036" width="20.69921875" style="18" customWidth="1"/>
    <col min="12037" max="12038" width="10.59765625" style="18" customWidth="1"/>
    <col min="12039" max="12039" width="14.59765625" style="18" customWidth="1"/>
    <col min="12040" max="12040" width="19.3984375" style="18" customWidth="1"/>
    <col min="12041" max="12041" width="14.59765625" style="18" customWidth="1"/>
    <col min="12042" max="12042" width="15.59765625" style="18" customWidth="1"/>
    <col min="12043" max="12043" width="18.59765625" style="18" customWidth="1"/>
    <col min="12044" max="12044" width="13.59765625" style="18" customWidth="1"/>
    <col min="12045" max="12045" width="0.5" style="18" customWidth="1"/>
    <col min="12046" max="12046" width="12.69921875" style="18" customWidth="1"/>
    <col min="12047" max="12048" width="10.59765625" style="18" customWidth="1"/>
    <col min="12049" max="12050" width="7.09765625" style="18" customWidth="1"/>
    <col min="12051" max="12052" width="9.8984375" style="18" customWidth="1"/>
    <col min="12053" max="12053" width="18.69921875" style="18" customWidth="1"/>
    <col min="12054" max="12289" width="9" style="18"/>
    <col min="12290" max="12290" width="10.8984375" style="18" customWidth="1"/>
    <col min="12291" max="12291" width="17.59765625" style="18" customWidth="1"/>
    <col min="12292" max="12292" width="20.69921875" style="18" customWidth="1"/>
    <col min="12293" max="12294" width="10.59765625" style="18" customWidth="1"/>
    <col min="12295" max="12295" width="14.59765625" style="18" customWidth="1"/>
    <col min="12296" max="12296" width="19.3984375" style="18" customWidth="1"/>
    <col min="12297" max="12297" width="14.59765625" style="18" customWidth="1"/>
    <col min="12298" max="12298" width="15.59765625" style="18" customWidth="1"/>
    <col min="12299" max="12299" width="18.59765625" style="18" customWidth="1"/>
    <col min="12300" max="12300" width="13.59765625" style="18" customWidth="1"/>
    <col min="12301" max="12301" width="0.5" style="18" customWidth="1"/>
    <col min="12302" max="12302" width="12.69921875" style="18" customWidth="1"/>
    <col min="12303" max="12304" width="10.59765625" style="18" customWidth="1"/>
    <col min="12305" max="12306" width="7.09765625" style="18" customWidth="1"/>
    <col min="12307" max="12308" width="9.8984375" style="18" customWidth="1"/>
    <col min="12309" max="12309" width="18.69921875" style="18" customWidth="1"/>
    <col min="12310" max="12545" width="9" style="18"/>
    <col min="12546" max="12546" width="10.8984375" style="18" customWidth="1"/>
    <col min="12547" max="12547" width="17.59765625" style="18" customWidth="1"/>
    <col min="12548" max="12548" width="20.69921875" style="18" customWidth="1"/>
    <col min="12549" max="12550" width="10.59765625" style="18" customWidth="1"/>
    <col min="12551" max="12551" width="14.59765625" style="18" customWidth="1"/>
    <col min="12552" max="12552" width="19.3984375" style="18" customWidth="1"/>
    <col min="12553" max="12553" width="14.59765625" style="18" customWidth="1"/>
    <col min="12554" max="12554" width="15.59765625" style="18" customWidth="1"/>
    <col min="12555" max="12555" width="18.59765625" style="18" customWidth="1"/>
    <col min="12556" max="12556" width="13.59765625" style="18" customWidth="1"/>
    <col min="12557" max="12557" width="0.5" style="18" customWidth="1"/>
    <col min="12558" max="12558" width="12.69921875" style="18" customWidth="1"/>
    <col min="12559" max="12560" width="10.59765625" style="18" customWidth="1"/>
    <col min="12561" max="12562" width="7.09765625" style="18" customWidth="1"/>
    <col min="12563" max="12564" width="9.8984375" style="18" customWidth="1"/>
    <col min="12565" max="12565" width="18.69921875" style="18" customWidth="1"/>
    <col min="12566" max="12801" width="9" style="18"/>
    <col min="12802" max="12802" width="10.8984375" style="18" customWidth="1"/>
    <col min="12803" max="12803" width="17.59765625" style="18" customWidth="1"/>
    <col min="12804" max="12804" width="20.69921875" style="18" customWidth="1"/>
    <col min="12805" max="12806" width="10.59765625" style="18" customWidth="1"/>
    <col min="12807" max="12807" width="14.59765625" style="18" customWidth="1"/>
    <col min="12808" max="12808" width="19.3984375" style="18" customWidth="1"/>
    <col min="12809" max="12809" width="14.59765625" style="18" customWidth="1"/>
    <col min="12810" max="12810" width="15.59765625" style="18" customWidth="1"/>
    <col min="12811" max="12811" width="18.59765625" style="18" customWidth="1"/>
    <col min="12812" max="12812" width="13.59765625" style="18" customWidth="1"/>
    <col min="12813" max="12813" width="0.5" style="18" customWidth="1"/>
    <col min="12814" max="12814" width="12.69921875" style="18" customWidth="1"/>
    <col min="12815" max="12816" width="10.59765625" style="18" customWidth="1"/>
    <col min="12817" max="12818" width="7.09765625" style="18" customWidth="1"/>
    <col min="12819" max="12820" width="9.8984375" style="18" customWidth="1"/>
    <col min="12821" max="12821" width="18.69921875" style="18" customWidth="1"/>
    <col min="12822" max="13057" width="9" style="18"/>
    <col min="13058" max="13058" width="10.8984375" style="18" customWidth="1"/>
    <col min="13059" max="13059" width="17.59765625" style="18" customWidth="1"/>
    <col min="13060" max="13060" width="20.69921875" style="18" customWidth="1"/>
    <col min="13061" max="13062" width="10.59765625" style="18" customWidth="1"/>
    <col min="13063" max="13063" width="14.59765625" style="18" customWidth="1"/>
    <col min="13064" max="13064" width="19.3984375" style="18" customWidth="1"/>
    <col min="13065" max="13065" width="14.59765625" style="18" customWidth="1"/>
    <col min="13066" max="13066" width="15.59765625" style="18" customWidth="1"/>
    <col min="13067" max="13067" width="18.59765625" style="18" customWidth="1"/>
    <col min="13068" max="13068" width="13.59765625" style="18" customWidth="1"/>
    <col min="13069" max="13069" width="0.5" style="18" customWidth="1"/>
    <col min="13070" max="13070" width="12.69921875" style="18" customWidth="1"/>
    <col min="13071" max="13072" width="10.59765625" style="18" customWidth="1"/>
    <col min="13073" max="13074" width="7.09765625" style="18" customWidth="1"/>
    <col min="13075" max="13076" width="9.8984375" style="18" customWidth="1"/>
    <col min="13077" max="13077" width="18.69921875" style="18" customWidth="1"/>
    <col min="13078" max="13313" width="9" style="18"/>
    <col min="13314" max="13314" width="10.8984375" style="18" customWidth="1"/>
    <col min="13315" max="13315" width="17.59765625" style="18" customWidth="1"/>
    <col min="13316" max="13316" width="20.69921875" style="18" customWidth="1"/>
    <col min="13317" max="13318" width="10.59765625" style="18" customWidth="1"/>
    <col min="13319" max="13319" width="14.59765625" style="18" customWidth="1"/>
    <col min="13320" max="13320" width="19.3984375" style="18" customWidth="1"/>
    <col min="13321" max="13321" width="14.59765625" style="18" customWidth="1"/>
    <col min="13322" max="13322" width="15.59765625" style="18" customWidth="1"/>
    <col min="13323" max="13323" width="18.59765625" style="18" customWidth="1"/>
    <col min="13324" max="13324" width="13.59765625" style="18" customWidth="1"/>
    <col min="13325" max="13325" width="0.5" style="18" customWidth="1"/>
    <col min="13326" max="13326" width="12.69921875" style="18" customWidth="1"/>
    <col min="13327" max="13328" width="10.59765625" style="18" customWidth="1"/>
    <col min="13329" max="13330" width="7.09765625" style="18" customWidth="1"/>
    <col min="13331" max="13332" width="9.8984375" style="18" customWidth="1"/>
    <col min="13333" max="13333" width="18.69921875" style="18" customWidth="1"/>
    <col min="13334" max="13569" width="9" style="18"/>
    <col min="13570" max="13570" width="10.8984375" style="18" customWidth="1"/>
    <col min="13571" max="13571" width="17.59765625" style="18" customWidth="1"/>
    <col min="13572" max="13572" width="20.69921875" style="18" customWidth="1"/>
    <col min="13573" max="13574" width="10.59765625" style="18" customWidth="1"/>
    <col min="13575" max="13575" width="14.59765625" style="18" customWidth="1"/>
    <col min="13576" max="13576" width="19.3984375" style="18" customWidth="1"/>
    <col min="13577" max="13577" width="14.59765625" style="18" customWidth="1"/>
    <col min="13578" max="13578" width="15.59765625" style="18" customWidth="1"/>
    <col min="13579" max="13579" width="18.59765625" style="18" customWidth="1"/>
    <col min="13580" max="13580" width="13.59765625" style="18" customWidth="1"/>
    <col min="13581" max="13581" width="0.5" style="18" customWidth="1"/>
    <col min="13582" max="13582" width="12.69921875" style="18" customWidth="1"/>
    <col min="13583" max="13584" width="10.59765625" style="18" customWidth="1"/>
    <col min="13585" max="13586" width="7.09765625" style="18" customWidth="1"/>
    <col min="13587" max="13588" width="9.8984375" style="18" customWidth="1"/>
    <col min="13589" max="13589" width="18.69921875" style="18" customWidth="1"/>
    <col min="13590" max="13825" width="9" style="18"/>
    <col min="13826" max="13826" width="10.8984375" style="18" customWidth="1"/>
    <col min="13827" max="13827" width="17.59765625" style="18" customWidth="1"/>
    <col min="13828" max="13828" width="20.69921875" style="18" customWidth="1"/>
    <col min="13829" max="13830" width="10.59765625" style="18" customWidth="1"/>
    <col min="13831" max="13831" width="14.59765625" style="18" customWidth="1"/>
    <col min="13832" max="13832" width="19.3984375" style="18" customWidth="1"/>
    <col min="13833" max="13833" width="14.59765625" style="18" customWidth="1"/>
    <col min="13834" max="13834" width="15.59765625" style="18" customWidth="1"/>
    <col min="13835" max="13835" width="18.59765625" style="18" customWidth="1"/>
    <col min="13836" max="13836" width="13.59765625" style="18" customWidth="1"/>
    <col min="13837" max="13837" width="0.5" style="18" customWidth="1"/>
    <col min="13838" max="13838" width="12.69921875" style="18" customWidth="1"/>
    <col min="13839" max="13840" width="10.59765625" style="18" customWidth="1"/>
    <col min="13841" max="13842" width="7.09765625" style="18" customWidth="1"/>
    <col min="13843" max="13844" width="9.8984375" style="18" customWidth="1"/>
    <col min="13845" max="13845" width="18.69921875" style="18" customWidth="1"/>
    <col min="13846" max="14081" width="9" style="18"/>
    <col min="14082" max="14082" width="10.8984375" style="18" customWidth="1"/>
    <col min="14083" max="14083" width="17.59765625" style="18" customWidth="1"/>
    <col min="14084" max="14084" width="20.69921875" style="18" customWidth="1"/>
    <col min="14085" max="14086" width="10.59765625" style="18" customWidth="1"/>
    <col min="14087" max="14087" width="14.59765625" style="18" customWidth="1"/>
    <col min="14088" max="14088" width="19.3984375" style="18" customWidth="1"/>
    <col min="14089" max="14089" width="14.59765625" style="18" customWidth="1"/>
    <col min="14090" max="14090" width="15.59765625" style="18" customWidth="1"/>
    <col min="14091" max="14091" width="18.59765625" style="18" customWidth="1"/>
    <col min="14092" max="14092" width="13.59765625" style="18" customWidth="1"/>
    <col min="14093" max="14093" width="0.5" style="18" customWidth="1"/>
    <col min="14094" max="14094" width="12.69921875" style="18" customWidth="1"/>
    <col min="14095" max="14096" width="10.59765625" style="18" customWidth="1"/>
    <col min="14097" max="14098" width="7.09765625" style="18" customWidth="1"/>
    <col min="14099" max="14100" width="9.8984375" style="18" customWidth="1"/>
    <col min="14101" max="14101" width="18.69921875" style="18" customWidth="1"/>
    <col min="14102" max="14337" width="9" style="18"/>
    <col min="14338" max="14338" width="10.8984375" style="18" customWidth="1"/>
    <col min="14339" max="14339" width="17.59765625" style="18" customWidth="1"/>
    <col min="14340" max="14340" width="20.69921875" style="18" customWidth="1"/>
    <col min="14341" max="14342" width="10.59765625" style="18" customWidth="1"/>
    <col min="14343" max="14343" width="14.59765625" style="18" customWidth="1"/>
    <col min="14344" max="14344" width="19.3984375" style="18" customWidth="1"/>
    <col min="14345" max="14345" width="14.59765625" style="18" customWidth="1"/>
    <col min="14346" max="14346" width="15.59765625" style="18" customWidth="1"/>
    <col min="14347" max="14347" width="18.59765625" style="18" customWidth="1"/>
    <col min="14348" max="14348" width="13.59765625" style="18" customWidth="1"/>
    <col min="14349" max="14349" width="0.5" style="18" customWidth="1"/>
    <col min="14350" max="14350" width="12.69921875" style="18" customWidth="1"/>
    <col min="14351" max="14352" width="10.59765625" style="18" customWidth="1"/>
    <col min="14353" max="14354" width="7.09765625" style="18" customWidth="1"/>
    <col min="14355" max="14356" width="9.8984375" style="18" customWidth="1"/>
    <col min="14357" max="14357" width="18.69921875" style="18" customWidth="1"/>
    <col min="14358" max="14593" width="9" style="18"/>
    <col min="14594" max="14594" width="10.8984375" style="18" customWidth="1"/>
    <col min="14595" max="14595" width="17.59765625" style="18" customWidth="1"/>
    <col min="14596" max="14596" width="20.69921875" style="18" customWidth="1"/>
    <col min="14597" max="14598" width="10.59765625" style="18" customWidth="1"/>
    <col min="14599" max="14599" width="14.59765625" style="18" customWidth="1"/>
    <col min="14600" max="14600" width="19.3984375" style="18" customWidth="1"/>
    <col min="14601" max="14601" width="14.59765625" style="18" customWidth="1"/>
    <col min="14602" max="14602" width="15.59765625" style="18" customWidth="1"/>
    <col min="14603" max="14603" width="18.59765625" style="18" customWidth="1"/>
    <col min="14604" max="14604" width="13.59765625" style="18" customWidth="1"/>
    <col min="14605" max="14605" width="0.5" style="18" customWidth="1"/>
    <col min="14606" max="14606" width="12.69921875" style="18" customWidth="1"/>
    <col min="14607" max="14608" width="10.59765625" style="18" customWidth="1"/>
    <col min="14609" max="14610" width="7.09765625" style="18" customWidth="1"/>
    <col min="14611" max="14612" width="9.8984375" style="18" customWidth="1"/>
    <col min="14613" max="14613" width="18.69921875" style="18" customWidth="1"/>
    <col min="14614" max="14849" width="9" style="18"/>
    <col min="14850" max="14850" width="10.8984375" style="18" customWidth="1"/>
    <col min="14851" max="14851" width="17.59765625" style="18" customWidth="1"/>
    <col min="14852" max="14852" width="20.69921875" style="18" customWidth="1"/>
    <col min="14853" max="14854" width="10.59765625" style="18" customWidth="1"/>
    <col min="14855" max="14855" width="14.59765625" style="18" customWidth="1"/>
    <col min="14856" max="14856" width="19.3984375" style="18" customWidth="1"/>
    <col min="14857" max="14857" width="14.59765625" style="18" customWidth="1"/>
    <col min="14858" max="14858" width="15.59765625" style="18" customWidth="1"/>
    <col min="14859" max="14859" width="18.59765625" style="18" customWidth="1"/>
    <col min="14860" max="14860" width="13.59765625" style="18" customWidth="1"/>
    <col min="14861" max="14861" width="0.5" style="18" customWidth="1"/>
    <col min="14862" max="14862" width="12.69921875" style="18" customWidth="1"/>
    <col min="14863" max="14864" width="10.59765625" style="18" customWidth="1"/>
    <col min="14865" max="14866" width="7.09765625" style="18" customWidth="1"/>
    <col min="14867" max="14868" width="9.8984375" style="18" customWidth="1"/>
    <col min="14869" max="14869" width="18.69921875" style="18" customWidth="1"/>
    <col min="14870" max="15105" width="9" style="18"/>
    <col min="15106" max="15106" width="10.8984375" style="18" customWidth="1"/>
    <col min="15107" max="15107" width="17.59765625" style="18" customWidth="1"/>
    <col min="15108" max="15108" width="20.69921875" style="18" customWidth="1"/>
    <col min="15109" max="15110" width="10.59765625" style="18" customWidth="1"/>
    <col min="15111" max="15111" width="14.59765625" style="18" customWidth="1"/>
    <col min="15112" max="15112" width="19.3984375" style="18" customWidth="1"/>
    <col min="15113" max="15113" width="14.59765625" style="18" customWidth="1"/>
    <col min="15114" max="15114" width="15.59765625" style="18" customWidth="1"/>
    <col min="15115" max="15115" width="18.59765625" style="18" customWidth="1"/>
    <col min="15116" max="15116" width="13.59765625" style="18" customWidth="1"/>
    <col min="15117" max="15117" width="0.5" style="18" customWidth="1"/>
    <col min="15118" max="15118" width="12.69921875" style="18" customWidth="1"/>
    <col min="15119" max="15120" width="10.59765625" style="18" customWidth="1"/>
    <col min="15121" max="15122" width="7.09765625" style="18" customWidth="1"/>
    <col min="15123" max="15124" width="9.8984375" style="18" customWidth="1"/>
    <col min="15125" max="15125" width="18.69921875" style="18" customWidth="1"/>
    <col min="15126" max="15361" width="9" style="18"/>
    <col min="15362" max="15362" width="10.8984375" style="18" customWidth="1"/>
    <col min="15363" max="15363" width="17.59765625" style="18" customWidth="1"/>
    <col min="15364" max="15364" width="20.69921875" style="18" customWidth="1"/>
    <col min="15365" max="15366" width="10.59765625" style="18" customWidth="1"/>
    <col min="15367" max="15367" width="14.59765625" style="18" customWidth="1"/>
    <col min="15368" max="15368" width="19.3984375" style="18" customWidth="1"/>
    <col min="15369" max="15369" width="14.59765625" style="18" customWidth="1"/>
    <col min="15370" max="15370" width="15.59765625" style="18" customWidth="1"/>
    <col min="15371" max="15371" width="18.59765625" style="18" customWidth="1"/>
    <col min="15372" max="15372" width="13.59765625" style="18" customWidth="1"/>
    <col min="15373" max="15373" width="0.5" style="18" customWidth="1"/>
    <col min="15374" max="15374" width="12.69921875" style="18" customWidth="1"/>
    <col min="15375" max="15376" width="10.59765625" style="18" customWidth="1"/>
    <col min="15377" max="15378" width="7.09765625" style="18" customWidth="1"/>
    <col min="15379" max="15380" width="9.8984375" style="18" customWidth="1"/>
    <col min="15381" max="15381" width="18.69921875" style="18" customWidth="1"/>
    <col min="15382" max="15617" width="9" style="18"/>
    <col min="15618" max="15618" width="10.8984375" style="18" customWidth="1"/>
    <col min="15619" max="15619" width="17.59765625" style="18" customWidth="1"/>
    <col min="15620" max="15620" width="20.69921875" style="18" customWidth="1"/>
    <col min="15621" max="15622" width="10.59765625" style="18" customWidth="1"/>
    <col min="15623" max="15623" width="14.59765625" style="18" customWidth="1"/>
    <col min="15624" max="15624" width="19.3984375" style="18" customWidth="1"/>
    <col min="15625" max="15625" width="14.59765625" style="18" customWidth="1"/>
    <col min="15626" max="15626" width="15.59765625" style="18" customWidth="1"/>
    <col min="15627" max="15627" width="18.59765625" style="18" customWidth="1"/>
    <col min="15628" max="15628" width="13.59765625" style="18" customWidth="1"/>
    <col min="15629" max="15629" width="0.5" style="18" customWidth="1"/>
    <col min="15630" max="15630" width="12.69921875" style="18" customWidth="1"/>
    <col min="15631" max="15632" width="10.59765625" style="18" customWidth="1"/>
    <col min="15633" max="15634" width="7.09765625" style="18" customWidth="1"/>
    <col min="15635" max="15636" width="9.8984375" style="18" customWidth="1"/>
    <col min="15637" max="15637" width="18.69921875" style="18" customWidth="1"/>
    <col min="15638" max="15873" width="9" style="18"/>
    <col min="15874" max="15874" width="10.8984375" style="18" customWidth="1"/>
    <col min="15875" max="15875" width="17.59765625" style="18" customWidth="1"/>
    <col min="15876" max="15876" width="20.69921875" style="18" customWidth="1"/>
    <col min="15877" max="15878" width="10.59765625" style="18" customWidth="1"/>
    <col min="15879" max="15879" width="14.59765625" style="18" customWidth="1"/>
    <col min="15880" max="15880" width="19.3984375" style="18" customWidth="1"/>
    <col min="15881" max="15881" width="14.59765625" style="18" customWidth="1"/>
    <col min="15882" max="15882" width="15.59765625" style="18" customWidth="1"/>
    <col min="15883" max="15883" width="18.59765625" style="18" customWidth="1"/>
    <col min="15884" max="15884" width="13.59765625" style="18" customWidth="1"/>
    <col min="15885" max="15885" width="0.5" style="18" customWidth="1"/>
    <col min="15886" max="15886" width="12.69921875" style="18" customWidth="1"/>
    <col min="15887" max="15888" width="10.59765625" style="18" customWidth="1"/>
    <col min="15889" max="15890" width="7.09765625" style="18" customWidth="1"/>
    <col min="15891" max="15892" width="9.8984375" style="18" customWidth="1"/>
    <col min="15893" max="15893" width="18.69921875" style="18" customWidth="1"/>
    <col min="15894" max="16129" width="9" style="18"/>
    <col min="16130" max="16130" width="10.8984375" style="18" customWidth="1"/>
    <col min="16131" max="16131" width="17.59765625" style="18" customWidth="1"/>
    <col min="16132" max="16132" width="20.69921875" style="18" customWidth="1"/>
    <col min="16133" max="16134" width="10.59765625" style="18" customWidth="1"/>
    <col min="16135" max="16135" width="14.59765625" style="18" customWidth="1"/>
    <col min="16136" max="16136" width="19.3984375" style="18" customWidth="1"/>
    <col min="16137" max="16137" width="14.59765625" style="18" customWidth="1"/>
    <col min="16138" max="16138" width="15.59765625" style="18" customWidth="1"/>
    <col min="16139" max="16139" width="18.59765625" style="18" customWidth="1"/>
    <col min="16140" max="16140" width="13.59765625" style="18" customWidth="1"/>
    <col min="16141" max="16141" width="0.5" style="18" customWidth="1"/>
    <col min="16142" max="16142" width="12.69921875" style="18" customWidth="1"/>
    <col min="16143" max="16144" width="10.59765625" style="18" customWidth="1"/>
    <col min="16145" max="16146" width="7.09765625" style="18" customWidth="1"/>
    <col min="16147" max="16148" width="9.8984375" style="18" customWidth="1"/>
    <col min="16149" max="16149" width="18.69921875" style="18" customWidth="1"/>
    <col min="16150" max="16384" width="9" style="18"/>
  </cols>
  <sheetData>
    <row r="1" spans="1:24" ht="35.1" customHeight="1">
      <c r="A1" s="605"/>
      <c r="B1" s="1256" t="s">
        <v>52</v>
      </c>
      <c r="C1" s="1256"/>
      <c r="D1" s="1256"/>
      <c r="E1" s="1256"/>
      <c r="F1" s="1256"/>
      <c r="G1" s="1256"/>
      <c r="H1" s="1256"/>
      <c r="I1" s="1256"/>
      <c r="J1" s="690"/>
      <c r="K1" s="690"/>
      <c r="L1" s="690"/>
      <c r="M1" s="606" t="s">
        <v>36</v>
      </c>
      <c r="N1" s="178"/>
      <c r="O1" s="182"/>
      <c r="P1" s="182"/>
      <c r="Q1" s="213"/>
      <c r="R1" s="213"/>
      <c r="S1" s="213"/>
      <c r="T1" s="213"/>
      <c r="U1" s="21"/>
      <c r="V1" s="21"/>
      <c r="W1" s="21"/>
    </row>
    <row r="2" spans="1:24" ht="35.1" customHeight="1">
      <c r="A2" s="612" t="s">
        <v>200</v>
      </c>
      <c r="B2" s="612" t="str">
        <f>'แบบ ปร.4_สถาปัตยกรรม'!B2</f>
        <v>ก่อสร้าง และ ปรับปรุงห้องตรวจวิเคราะห์ทางจุลชีววิทยา</v>
      </c>
      <c r="C2" s="605"/>
      <c r="D2" s="605"/>
      <c r="E2" s="605"/>
      <c r="F2" s="605"/>
      <c r="G2" s="607"/>
      <c r="H2" s="605"/>
      <c r="I2" s="605"/>
      <c r="J2" s="608"/>
      <c r="K2" s="608"/>
      <c r="L2" s="608"/>
      <c r="M2" s="609"/>
      <c r="N2" s="188"/>
      <c r="O2" s="180"/>
      <c r="P2" s="180"/>
    </row>
    <row r="3" spans="1:24" ht="35.1" customHeight="1">
      <c r="A3" s="612" t="str">
        <f>'แบบ ปร.4_สถาปัตยกรรม'!A3</f>
        <v>สถานที่ก่อสร้าง  องค์การเภสัชกรรม อำเภอธัญญบุรี จังหวัดปทุมธานี</v>
      </c>
      <c r="B3" s="612"/>
      <c r="C3" s="607"/>
      <c r="D3" s="605"/>
      <c r="E3" s="610" t="s">
        <v>628</v>
      </c>
      <c r="F3" s="605" t="s">
        <v>627</v>
      </c>
      <c r="G3" s="610"/>
      <c r="H3" s="611"/>
      <c r="I3" s="612"/>
      <c r="J3" s="690"/>
      <c r="K3" s="690"/>
      <c r="L3" s="690"/>
      <c r="M3" s="613"/>
      <c r="N3" s="188"/>
      <c r="O3" s="180"/>
      <c r="P3" s="180"/>
    </row>
    <row r="4" spans="1:24" ht="35.1" customHeight="1" thickBot="1">
      <c r="A4" s="612" t="str">
        <f>'แบบ ปร.4_สถาปัตยกรรม'!A4</f>
        <v>หน่วยงานเจ้าของโครงการ  องค์การเภสัชกรรม</v>
      </c>
      <c r="B4" s="618"/>
      <c r="C4" s="615"/>
      <c r="D4" s="614"/>
      <c r="E4" s="615"/>
      <c r="F4" s="614"/>
      <c r="G4" s="615"/>
      <c r="H4" s="614"/>
      <c r="I4" s="614"/>
      <c r="J4" s="616"/>
      <c r="K4" s="616"/>
      <c r="L4" s="616"/>
      <c r="M4" s="617"/>
      <c r="N4" s="188"/>
      <c r="O4" s="180"/>
      <c r="P4" s="180"/>
    </row>
    <row r="5" spans="1:24" ht="35.1" customHeight="1" thickTop="1">
      <c r="A5" s="721" t="str">
        <f>'แบบ ปร.4_สถาปัตยกรรม'!A5</f>
        <v>หน่วยงานออกแบบและประมาณราคา  บริษัท ฟาร์มาแฟค แพลน เทคโนโลยี  จำกัด</v>
      </c>
      <c r="B5" s="618"/>
      <c r="C5" s="619"/>
      <c r="D5" s="618"/>
      <c r="E5" s="619"/>
      <c r="F5" s="618"/>
      <c r="G5" s="619"/>
      <c r="H5" s="614"/>
      <c r="I5" s="614"/>
      <c r="J5" s="909" t="s">
        <v>5</v>
      </c>
      <c r="K5" s="910"/>
      <c r="L5" s="910"/>
      <c r="M5" s="911"/>
      <c r="N5" s="188"/>
      <c r="O5" s="180"/>
      <c r="P5" s="180"/>
    </row>
    <row r="6" spans="1:24" ht="35.1" customHeight="1" thickBot="1">
      <c r="A6" s="620" t="str">
        <f>'แบบ ปร.4_สถาปัตยกรรม'!A6</f>
        <v>ประมาณการโดย  บริษัท ฟาร์มาแฟค แพลน เทคโนโลยี  จำกัด</v>
      </c>
      <c r="B6" s="620"/>
      <c r="C6" s="621"/>
      <c r="D6" s="621" t="s">
        <v>0</v>
      </c>
      <c r="E6" s="622">
        <f>'แบบ ปร.4_สถาปัตยกรรม'!E6</f>
        <v>23</v>
      </c>
      <c r="F6" s="623" t="s">
        <v>23</v>
      </c>
      <c r="G6" s="608" t="str">
        <f>'แบบ ปร.4_สถาปัตยกรรม'!G6</f>
        <v>กรกฏาคม</v>
      </c>
      <c r="H6" s="610" t="s">
        <v>47</v>
      </c>
      <c r="I6" s="608">
        <f>'แบบ ปร.4_สถาปัตยกรรม'!I6</f>
        <v>2564</v>
      </c>
      <c r="J6" s="912"/>
      <c r="K6" s="913"/>
      <c r="L6" s="913"/>
      <c r="M6" s="914"/>
      <c r="N6" s="188"/>
      <c r="O6" s="180"/>
      <c r="P6" s="180"/>
    </row>
    <row r="7" spans="1:24" ht="35.1" customHeight="1" thickTop="1">
      <c r="A7" s="1248" t="s">
        <v>6</v>
      </c>
      <c r="B7" s="1250" t="s">
        <v>1</v>
      </c>
      <c r="C7" s="1252" t="s">
        <v>2</v>
      </c>
      <c r="D7" s="1254" t="s">
        <v>3</v>
      </c>
      <c r="E7" s="1230" t="s">
        <v>7</v>
      </c>
      <c r="F7" s="1231"/>
      <c r="G7" s="1230" t="s">
        <v>8</v>
      </c>
      <c r="H7" s="1231"/>
      <c r="I7" s="1258" t="s">
        <v>9</v>
      </c>
      <c r="J7" s="1261" t="s">
        <v>203</v>
      </c>
      <c r="K7" s="1231"/>
      <c r="L7" s="1230" t="s">
        <v>204</v>
      </c>
      <c r="M7" s="1231"/>
      <c r="N7" s="178"/>
      <c r="O7" s="1260"/>
      <c r="P7" s="1260"/>
      <c r="Q7" s="21"/>
      <c r="R7" s="21"/>
      <c r="S7" s="21"/>
      <c r="T7" s="21"/>
      <c r="U7" s="21"/>
      <c r="V7" s="21"/>
      <c r="W7" s="21"/>
      <c r="X7" s="21"/>
    </row>
    <row r="8" spans="1:24" ht="35.1" customHeight="1" thickBot="1">
      <c r="A8" s="1249"/>
      <c r="B8" s="1251"/>
      <c r="C8" s="1253"/>
      <c r="D8" s="1255"/>
      <c r="E8" s="1005" t="s">
        <v>10</v>
      </c>
      <c r="F8" s="1006" t="s">
        <v>4</v>
      </c>
      <c r="G8" s="1005" t="s">
        <v>10</v>
      </c>
      <c r="H8" s="1006" t="s">
        <v>4</v>
      </c>
      <c r="I8" s="1259"/>
      <c r="J8" s="1004" t="s">
        <v>205</v>
      </c>
      <c r="K8" s="624" t="s">
        <v>206</v>
      </c>
      <c r="L8" s="624" t="s">
        <v>230</v>
      </c>
      <c r="M8" s="625" t="s">
        <v>229</v>
      </c>
      <c r="N8" s="178"/>
      <c r="O8" s="178"/>
      <c r="P8" s="178"/>
      <c r="Q8" s="21"/>
      <c r="R8" s="21"/>
      <c r="S8" s="21"/>
      <c r="T8" s="21"/>
      <c r="U8" s="21"/>
      <c r="V8" s="21"/>
      <c r="W8" s="21"/>
      <c r="X8" s="21"/>
    </row>
    <row r="9" spans="1:24" ht="35.1" customHeight="1" thickTop="1">
      <c r="A9" s="1007">
        <v>3</v>
      </c>
      <c r="B9" s="691" t="s">
        <v>74</v>
      </c>
      <c r="C9" s="626"/>
      <c r="D9" s="627"/>
      <c r="E9" s="626"/>
      <c r="F9" s="627"/>
      <c r="G9" s="626"/>
      <c r="H9" s="627"/>
      <c r="I9" s="1024"/>
      <c r="J9" s="906"/>
      <c r="K9" s="628"/>
      <c r="L9" s="628"/>
      <c r="M9" s="629"/>
      <c r="N9" s="689"/>
      <c r="O9" s="689"/>
      <c r="P9" s="689"/>
      <c r="Q9" s="21"/>
      <c r="R9" s="21"/>
      <c r="S9" s="21"/>
      <c r="T9" s="21"/>
      <c r="U9" s="21"/>
      <c r="V9" s="21"/>
      <c r="W9" s="21"/>
      <c r="X9" s="21"/>
    </row>
    <row r="10" spans="1:24" ht="30.75" customHeight="1">
      <c r="A10" s="1008">
        <v>3.1</v>
      </c>
      <c r="B10" s="685" t="s">
        <v>336</v>
      </c>
      <c r="C10" s="647"/>
      <c r="D10" s="646"/>
      <c r="E10" s="648"/>
      <c r="F10" s="649"/>
      <c r="G10" s="648"/>
      <c r="H10" s="649"/>
      <c r="I10" s="1025"/>
      <c r="J10" s="1017"/>
      <c r="K10" s="650"/>
      <c r="L10" s="650"/>
      <c r="M10" s="651"/>
      <c r="N10" s="178"/>
      <c r="O10" s="178"/>
      <c r="P10" s="178"/>
      <c r="Q10" s="21"/>
      <c r="R10" s="21"/>
      <c r="S10" s="21"/>
      <c r="T10" s="21"/>
      <c r="U10" s="21"/>
      <c r="V10" s="21"/>
      <c r="W10" s="21"/>
      <c r="X10" s="21"/>
    </row>
    <row r="11" spans="1:24" ht="36">
      <c r="A11" s="1009" t="s">
        <v>340</v>
      </c>
      <c r="B11" s="686" t="s">
        <v>328</v>
      </c>
      <c r="C11" s="630"/>
      <c r="D11" s="633"/>
      <c r="E11" s="652"/>
      <c r="F11" s="634"/>
      <c r="G11" s="652"/>
      <c r="H11" s="652"/>
      <c r="I11" s="1026"/>
      <c r="J11" s="907"/>
      <c r="K11" s="635"/>
      <c r="L11" s="635"/>
      <c r="M11" s="637"/>
      <c r="N11" s="178"/>
      <c r="O11" s="178"/>
      <c r="P11" s="178"/>
      <c r="Q11" s="21"/>
      <c r="R11" s="21"/>
      <c r="S11" s="21"/>
      <c r="T11" s="21"/>
      <c r="U11" s="21"/>
      <c r="V11" s="21"/>
      <c r="W11" s="21"/>
      <c r="X11" s="21"/>
    </row>
    <row r="12" spans="1:24" ht="35.1" customHeight="1">
      <c r="A12" s="1009"/>
      <c r="B12" s="687" t="s">
        <v>327</v>
      </c>
      <c r="C12" s="630"/>
      <c r="D12" s="633"/>
      <c r="E12" s="652"/>
      <c r="F12" s="634"/>
      <c r="G12" s="652"/>
      <c r="H12" s="652"/>
      <c r="I12" s="1026"/>
      <c r="J12" s="907"/>
      <c r="K12" s="635"/>
      <c r="L12" s="635"/>
      <c r="M12" s="637"/>
      <c r="N12" s="178"/>
      <c r="O12" s="178"/>
      <c r="P12" s="178"/>
      <c r="Q12" s="21"/>
      <c r="R12" s="21"/>
      <c r="S12" s="21"/>
      <c r="T12" s="21"/>
      <c r="U12" s="21"/>
      <c r="V12" s="21"/>
      <c r="W12" s="21"/>
      <c r="X12" s="21"/>
    </row>
    <row r="13" spans="1:24" s="12" customFormat="1" ht="35.1" customHeight="1">
      <c r="A13" s="1009"/>
      <c r="B13" s="703" t="s">
        <v>329</v>
      </c>
      <c r="C13" s="639">
        <v>1</v>
      </c>
      <c r="D13" s="633" t="s">
        <v>58</v>
      </c>
      <c r="E13" s="630">
        <v>1075.2</v>
      </c>
      <c r="F13" s="634">
        <f t="shared" ref="F13:F15" si="0">C13*E13</f>
        <v>1075.2</v>
      </c>
      <c r="G13" s="652">
        <f t="shared" ref="G13:G15" si="1">E13*30%</f>
        <v>322.56</v>
      </c>
      <c r="H13" s="634">
        <f t="shared" ref="H13:H15" si="2">G13*C13</f>
        <v>322.56</v>
      </c>
      <c r="I13" s="1026">
        <f t="shared" ref="I13:I15" si="3">SUM(F13,H13)</f>
        <v>1397.76</v>
      </c>
      <c r="J13" s="907" t="s">
        <v>218</v>
      </c>
      <c r="K13" s="635" t="s">
        <v>245</v>
      </c>
      <c r="L13" s="635"/>
      <c r="M13" s="637"/>
      <c r="N13" s="229"/>
      <c r="O13" s="229"/>
      <c r="P13" s="229"/>
      <c r="Q13" s="136"/>
      <c r="R13" s="136"/>
      <c r="S13" s="136"/>
      <c r="T13" s="136"/>
      <c r="U13" s="136"/>
      <c r="V13" s="136"/>
      <c r="W13" s="136"/>
      <c r="X13" s="136"/>
    </row>
    <row r="14" spans="1:24" s="12" customFormat="1" ht="35.1" customHeight="1">
      <c r="A14" s="1009"/>
      <c r="B14" s="703" t="s">
        <v>330</v>
      </c>
      <c r="C14" s="639">
        <v>1</v>
      </c>
      <c r="D14" s="633" t="s">
        <v>58</v>
      </c>
      <c r="E14" s="630">
        <v>1075.2</v>
      </c>
      <c r="F14" s="634">
        <f t="shared" si="0"/>
        <v>1075.2</v>
      </c>
      <c r="G14" s="652">
        <f t="shared" si="1"/>
        <v>322.56</v>
      </c>
      <c r="H14" s="634">
        <f t="shared" si="2"/>
        <v>322.56</v>
      </c>
      <c r="I14" s="1026">
        <f t="shared" si="3"/>
        <v>1397.76</v>
      </c>
      <c r="J14" s="907" t="s">
        <v>218</v>
      </c>
      <c r="K14" s="635" t="s">
        <v>245</v>
      </c>
      <c r="L14" s="635"/>
      <c r="M14" s="637"/>
      <c r="N14" s="229"/>
      <c r="O14" s="229"/>
      <c r="P14" s="229"/>
      <c r="Q14" s="136"/>
      <c r="R14" s="136"/>
      <c r="S14" s="136"/>
      <c r="T14" s="136"/>
      <c r="U14" s="136"/>
      <c r="V14" s="136"/>
      <c r="W14" s="136"/>
      <c r="X14" s="136"/>
    </row>
    <row r="15" spans="1:24" s="12" customFormat="1" ht="35.1" customHeight="1">
      <c r="A15" s="1009"/>
      <c r="B15" s="703" t="s">
        <v>331</v>
      </c>
      <c r="C15" s="639">
        <v>1</v>
      </c>
      <c r="D15" s="633" t="s">
        <v>58</v>
      </c>
      <c r="E15" s="630">
        <v>99.54</v>
      </c>
      <c r="F15" s="634">
        <f t="shared" si="0"/>
        <v>99.54</v>
      </c>
      <c r="G15" s="652">
        <f t="shared" si="1"/>
        <v>29.862000000000002</v>
      </c>
      <c r="H15" s="634">
        <f t="shared" si="2"/>
        <v>29.862000000000002</v>
      </c>
      <c r="I15" s="1026">
        <f t="shared" si="3"/>
        <v>129.40200000000002</v>
      </c>
      <c r="J15" s="907" t="s">
        <v>218</v>
      </c>
      <c r="K15" s="635" t="s">
        <v>245</v>
      </c>
      <c r="L15" s="635"/>
      <c r="M15" s="637"/>
      <c r="N15" s="229"/>
      <c r="O15" s="229"/>
      <c r="P15" s="229"/>
      <c r="Q15" s="136"/>
      <c r="R15" s="136"/>
      <c r="S15" s="136"/>
      <c r="T15" s="136"/>
      <c r="U15" s="136"/>
      <c r="V15" s="136"/>
      <c r="W15" s="136"/>
      <c r="X15" s="136"/>
    </row>
    <row r="16" spans="1:24" ht="35.1" customHeight="1">
      <c r="A16" s="1010"/>
      <c r="B16" s="688" t="s">
        <v>341</v>
      </c>
      <c r="C16" s="640"/>
      <c r="D16" s="641"/>
      <c r="E16" s="642"/>
      <c r="F16" s="643">
        <f>SUM(F10:F15)</f>
        <v>2249.94</v>
      </c>
      <c r="G16" s="642"/>
      <c r="H16" s="643">
        <f>SUM(H10:H15)</f>
        <v>674.98199999999997</v>
      </c>
      <c r="I16" s="1027">
        <f>SUM(I10:I15)</f>
        <v>2924.922</v>
      </c>
      <c r="J16" s="1018"/>
      <c r="K16" s="644"/>
      <c r="L16" s="644"/>
      <c r="M16" s="645"/>
      <c r="N16" s="230"/>
      <c r="O16" s="178"/>
      <c r="P16" s="178"/>
      <c r="Q16" s="21"/>
      <c r="R16" s="21"/>
      <c r="S16" s="21"/>
      <c r="T16" s="21"/>
      <c r="U16" s="21"/>
      <c r="V16" s="21"/>
      <c r="W16" s="21"/>
      <c r="X16" s="21"/>
    </row>
    <row r="17" spans="1:24" ht="35.1" customHeight="1">
      <c r="A17" s="1012" t="s">
        <v>342</v>
      </c>
      <c r="B17" s="694" t="s">
        <v>122</v>
      </c>
      <c r="C17" s="639"/>
      <c r="D17" s="633"/>
      <c r="E17" s="630"/>
      <c r="F17" s="634"/>
      <c r="G17" s="630"/>
      <c r="H17" s="634"/>
      <c r="I17" s="1026"/>
      <c r="J17" s="907"/>
      <c r="K17" s="635"/>
      <c r="L17" s="635"/>
      <c r="M17" s="637"/>
      <c r="N17" s="689"/>
      <c r="O17" s="689"/>
      <c r="P17" s="689"/>
      <c r="Q17" s="21"/>
      <c r="R17" s="21"/>
      <c r="S17" s="21"/>
      <c r="T17" s="21"/>
      <c r="U17" s="21"/>
      <c r="V17" s="21"/>
      <c r="W17" s="21"/>
      <c r="X17" s="21"/>
    </row>
    <row r="18" spans="1:24" ht="35.1" customHeight="1">
      <c r="A18" s="1033"/>
      <c r="B18" s="696" t="s">
        <v>123</v>
      </c>
      <c r="C18" s="630">
        <v>200</v>
      </c>
      <c r="D18" s="633" t="s">
        <v>66</v>
      </c>
      <c r="E18" s="652">
        <v>37.71</v>
      </c>
      <c r="F18" s="634">
        <f t="shared" ref="F18" si="4">C18*E18</f>
        <v>7542</v>
      </c>
      <c r="G18" s="630">
        <v>16</v>
      </c>
      <c r="H18" s="634">
        <f t="shared" ref="H18" si="5">G18*C18</f>
        <v>3200</v>
      </c>
      <c r="I18" s="1026">
        <f t="shared" ref="I18" si="6">SUM(F18,H18)</f>
        <v>10742</v>
      </c>
      <c r="J18" s="775"/>
      <c r="K18" s="778"/>
      <c r="L18" s="635"/>
      <c r="M18" s="776"/>
      <c r="N18" s="779"/>
      <c r="O18" s="779"/>
      <c r="P18" s="779"/>
      <c r="Q18" s="21"/>
      <c r="R18" s="21"/>
      <c r="S18" s="21"/>
      <c r="T18" s="21"/>
      <c r="U18" s="21"/>
      <c r="V18" s="21"/>
      <c r="W18" s="21"/>
      <c r="X18" s="21"/>
    </row>
    <row r="19" spans="1:24" ht="35.1" customHeight="1">
      <c r="A19" s="1011"/>
      <c r="B19" s="696" t="s">
        <v>175</v>
      </c>
      <c r="C19" s="630">
        <v>200</v>
      </c>
      <c r="D19" s="633" t="s">
        <v>66</v>
      </c>
      <c r="E19" s="652">
        <v>21.65</v>
      </c>
      <c r="F19" s="634">
        <f t="shared" ref="F19:F23" si="7">C19*E19</f>
        <v>4330</v>
      </c>
      <c r="G19" s="630">
        <v>12</v>
      </c>
      <c r="H19" s="634">
        <f t="shared" ref="H19:H21" si="8">G19*C19</f>
        <v>2400</v>
      </c>
      <c r="I19" s="1026">
        <f t="shared" ref="I19:I21" si="9">SUM(F19,H19)</f>
        <v>6730</v>
      </c>
      <c r="J19" s="1244" t="s">
        <v>292</v>
      </c>
      <c r="K19" s="1245"/>
      <c r="L19" s="635" t="s">
        <v>210</v>
      </c>
      <c r="M19" s="638"/>
      <c r="N19" s="728" t="s">
        <v>262</v>
      </c>
      <c r="O19" s="182"/>
      <c r="P19" s="182"/>
      <c r="Q19" s="21"/>
      <c r="R19" s="21"/>
      <c r="S19" s="21"/>
      <c r="T19" s="21"/>
      <c r="U19" s="21"/>
      <c r="V19" s="21"/>
      <c r="W19" s="21"/>
      <c r="X19" s="21"/>
    </row>
    <row r="20" spans="1:24" ht="35.1" customHeight="1">
      <c r="A20" s="1011"/>
      <c r="B20" s="696" t="s">
        <v>124</v>
      </c>
      <c r="C20" s="630">
        <v>300</v>
      </c>
      <c r="D20" s="633" t="s">
        <v>66</v>
      </c>
      <c r="E20" s="630">
        <v>13.15</v>
      </c>
      <c r="F20" s="634">
        <f t="shared" si="7"/>
        <v>3945</v>
      </c>
      <c r="G20" s="630">
        <v>10</v>
      </c>
      <c r="H20" s="634">
        <f t="shared" si="8"/>
        <v>3000</v>
      </c>
      <c r="I20" s="1026">
        <f t="shared" si="9"/>
        <v>6945</v>
      </c>
      <c r="J20" s="1244" t="s">
        <v>291</v>
      </c>
      <c r="K20" s="1245"/>
      <c r="L20" s="635" t="s">
        <v>210</v>
      </c>
      <c r="M20" s="638"/>
      <c r="N20" s="728" t="s">
        <v>262</v>
      </c>
      <c r="O20" s="182"/>
      <c r="P20" s="182"/>
      <c r="Q20" s="21"/>
      <c r="R20" s="21"/>
      <c r="S20" s="21"/>
      <c r="T20" s="21"/>
      <c r="U20" s="21"/>
      <c r="V20" s="21"/>
      <c r="W20" s="21"/>
      <c r="X20" s="21"/>
    </row>
    <row r="21" spans="1:24" ht="35.1" customHeight="1">
      <c r="A21" s="1011"/>
      <c r="B21" s="696" t="s">
        <v>125</v>
      </c>
      <c r="C21" s="630">
        <v>300</v>
      </c>
      <c r="D21" s="633" t="s">
        <v>66</v>
      </c>
      <c r="E21" s="630">
        <v>8.7200000000000006</v>
      </c>
      <c r="F21" s="634">
        <f t="shared" si="7"/>
        <v>2616</v>
      </c>
      <c r="G21" s="630">
        <v>7</v>
      </c>
      <c r="H21" s="634">
        <f t="shared" si="8"/>
        <v>2100</v>
      </c>
      <c r="I21" s="1026">
        <f t="shared" si="9"/>
        <v>4716</v>
      </c>
      <c r="J21" s="1244" t="s">
        <v>293</v>
      </c>
      <c r="K21" s="1245"/>
      <c r="L21" s="635" t="s">
        <v>210</v>
      </c>
      <c r="M21" s="638"/>
      <c r="N21" s="728" t="s">
        <v>262</v>
      </c>
      <c r="O21" s="182"/>
      <c r="P21" s="182"/>
      <c r="Q21" s="21"/>
      <c r="R21" s="21"/>
      <c r="S21" s="21"/>
      <c r="T21" s="21"/>
      <c r="U21" s="21"/>
      <c r="V21" s="21"/>
      <c r="W21" s="21"/>
      <c r="X21" s="21"/>
    </row>
    <row r="22" spans="1:24" ht="35.1" customHeight="1">
      <c r="A22" s="1011"/>
      <c r="B22" s="696" t="s">
        <v>360</v>
      </c>
      <c r="C22" s="630">
        <v>52</v>
      </c>
      <c r="D22" s="633" t="s">
        <v>66</v>
      </c>
      <c r="E22" s="652">
        <v>52.32</v>
      </c>
      <c r="F22" s="634">
        <f t="shared" ref="F22" si="10">C22*E22</f>
        <v>2720.64</v>
      </c>
      <c r="G22" s="630">
        <v>28</v>
      </c>
      <c r="H22" s="634">
        <f t="shared" ref="H22" si="11">G22*C22</f>
        <v>1456</v>
      </c>
      <c r="I22" s="1026">
        <f t="shared" ref="I22" si="12">SUM(F22,H22)</f>
        <v>4176.6399999999994</v>
      </c>
      <c r="J22" s="908"/>
      <c r="K22" s="777"/>
      <c r="L22" s="635"/>
      <c r="M22" s="638"/>
      <c r="N22" s="773"/>
      <c r="O22" s="182"/>
      <c r="P22" s="182"/>
      <c r="Q22" s="21"/>
      <c r="R22" s="21"/>
      <c r="S22" s="21"/>
      <c r="T22" s="21"/>
      <c r="U22" s="21"/>
      <c r="V22" s="21"/>
      <c r="W22" s="21"/>
      <c r="X22" s="21"/>
    </row>
    <row r="23" spans="1:24" ht="35.1" customHeight="1">
      <c r="A23" s="1011"/>
      <c r="B23" s="696" t="s">
        <v>75</v>
      </c>
      <c r="C23" s="666">
        <v>99</v>
      </c>
      <c r="D23" s="633" t="s">
        <v>66</v>
      </c>
      <c r="E23" s="630">
        <v>36.799999999999997</v>
      </c>
      <c r="F23" s="668">
        <f t="shared" si="7"/>
        <v>3643.2</v>
      </c>
      <c r="G23" s="652">
        <v>24</v>
      </c>
      <c r="H23" s="669">
        <f>G23*C23</f>
        <v>2376</v>
      </c>
      <c r="I23" s="1028">
        <f t="shared" ref="I23" si="13">F23+H23</f>
        <v>6019.2</v>
      </c>
      <c r="J23" s="908"/>
      <c r="K23" s="769"/>
      <c r="L23" s="635"/>
      <c r="M23" s="638"/>
      <c r="N23" s="773"/>
      <c r="O23" s="182"/>
      <c r="P23" s="182"/>
      <c r="Q23" s="21"/>
      <c r="R23" s="21"/>
      <c r="S23" s="21"/>
      <c r="T23" s="21"/>
      <c r="U23" s="21"/>
      <c r="V23" s="21"/>
      <c r="W23" s="21"/>
      <c r="X23" s="21"/>
    </row>
    <row r="24" spans="1:24" ht="35.1" customHeight="1">
      <c r="A24" s="1009"/>
      <c r="B24" s="687" t="s">
        <v>352</v>
      </c>
      <c r="C24" s="639">
        <v>99</v>
      </c>
      <c r="D24" s="633" t="s">
        <v>66</v>
      </c>
      <c r="E24" s="630">
        <v>25.49</v>
      </c>
      <c r="F24" s="630">
        <f>C24*E24</f>
        <v>2523.5099999999998</v>
      </c>
      <c r="G24" s="630">
        <v>22</v>
      </c>
      <c r="H24" s="630">
        <f>G24*C24</f>
        <v>2178</v>
      </c>
      <c r="I24" s="1029">
        <f>SUM(F24,H24)</f>
        <v>4701.51</v>
      </c>
      <c r="J24" s="1244" t="s">
        <v>288</v>
      </c>
      <c r="K24" s="1245"/>
      <c r="L24" s="635" t="s">
        <v>211</v>
      </c>
      <c r="M24" s="638"/>
      <c r="N24" s="730" t="s">
        <v>262</v>
      </c>
      <c r="O24" s="730"/>
      <c r="P24" s="730"/>
      <c r="Q24" s="21"/>
      <c r="R24" s="21"/>
      <c r="S24" s="21"/>
      <c r="T24" s="21"/>
      <c r="U24" s="21"/>
      <c r="V24" s="21"/>
      <c r="W24" s="21"/>
      <c r="X24" s="21"/>
    </row>
    <row r="25" spans="1:24" s="12" customFormat="1" ht="35.1" customHeight="1">
      <c r="A25" s="1009"/>
      <c r="B25" s="700" t="s">
        <v>120</v>
      </c>
      <c r="C25" s="630">
        <v>1</v>
      </c>
      <c r="D25" s="633" t="s">
        <v>93</v>
      </c>
      <c r="E25" s="630">
        <f>SUM(F18:F21)*10%</f>
        <v>1843.3000000000002</v>
      </c>
      <c r="F25" s="634">
        <f>C25*E25</f>
        <v>1843.3000000000002</v>
      </c>
      <c r="G25" s="630">
        <f>E25*30%</f>
        <v>552.99</v>
      </c>
      <c r="H25" s="634">
        <f>G25*C25</f>
        <v>552.99</v>
      </c>
      <c r="I25" s="1026">
        <f>SUM(F25,H25)</f>
        <v>2396.29</v>
      </c>
      <c r="J25" s="1246" t="s">
        <v>257</v>
      </c>
      <c r="K25" s="1247"/>
      <c r="L25" s="693" t="s">
        <v>256</v>
      </c>
      <c r="M25" s="632"/>
      <c r="N25" s="692"/>
      <c r="O25" s="692"/>
      <c r="P25" s="692"/>
      <c r="Q25" s="136"/>
      <c r="R25" s="136"/>
      <c r="S25" s="136"/>
      <c r="T25" s="136"/>
      <c r="U25" s="136"/>
      <c r="V25" s="136"/>
      <c r="W25" s="136"/>
      <c r="X25" s="136"/>
    </row>
    <row r="26" spans="1:24" s="12" customFormat="1" ht="35.1" customHeight="1">
      <c r="A26" s="1009"/>
      <c r="B26" s="701" t="s">
        <v>126</v>
      </c>
      <c r="C26" s="630">
        <v>1</v>
      </c>
      <c r="D26" s="633" t="s">
        <v>93</v>
      </c>
      <c r="E26" s="630">
        <f>SUM(F22:F25)*20%</f>
        <v>2146.1300000000006</v>
      </c>
      <c r="F26" s="634">
        <f>C26*E26</f>
        <v>2146.1300000000006</v>
      </c>
      <c r="G26" s="630">
        <f>E26*30%</f>
        <v>643.83900000000017</v>
      </c>
      <c r="H26" s="634">
        <f>G26*C26</f>
        <v>643.83900000000017</v>
      </c>
      <c r="I26" s="1026">
        <f>SUM(F26,H26)</f>
        <v>2789.969000000001</v>
      </c>
      <c r="J26" s="1246" t="s">
        <v>258</v>
      </c>
      <c r="K26" s="1247"/>
      <c r="L26" s="693" t="s">
        <v>256</v>
      </c>
      <c r="M26" s="677"/>
      <c r="N26" s="692"/>
      <c r="O26" s="692"/>
      <c r="P26" s="692"/>
      <c r="Q26" s="136"/>
      <c r="R26" s="136"/>
      <c r="S26" s="136"/>
      <c r="T26" s="136"/>
      <c r="U26" s="136"/>
      <c r="V26" s="136"/>
      <c r="W26" s="136"/>
      <c r="X26" s="136"/>
    </row>
    <row r="27" spans="1:24" ht="35.1" customHeight="1">
      <c r="A27" s="1010"/>
      <c r="B27" s="688" t="s">
        <v>343</v>
      </c>
      <c r="C27" s="640"/>
      <c r="D27" s="641"/>
      <c r="E27" s="642"/>
      <c r="F27" s="643">
        <f>SUM(F17:F26)</f>
        <v>31309.78</v>
      </c>
      <c r="G27" s="642"/>
      <c r="H27" s="643">
        <f>SUM(H17:H26)</f>
        <v>17906.829000000002</v>
      </c>
      <c r="I27" s="1027">
        <f>SUM(I17:I26)</f>
        <v>49216.608999999997</v>
      </c>
      <c r="J27" s="1018"/>
      <c r="K27" s="644"/>
      <c r="L27" s="644"/>
      <c r="M27" s="645"/>
      <c r="N27" s="230"/>
      <c r="O27" s="178"/>
      <c r="P27" s="178"/>
      <c r="Q27" s="21"/>
      <c r="R27" s="21"/>
      <c r="S27" s="21"/>
      <c r="T27" s="21"/>
      <c r="U27" s="21"/>
      <c r="V27" s="21"/>
      <c r="W27" s="21"/>
      <c r="X27" s="21"/>
    </row>
    <row r="28" spans="1:24" ht="30.75" customHeight="1">
      <c r="A28" s="1012" t="s">
        <v>344</v>
      </c>
      <c r="B28" s="695" t="s">
        <v>127</v>
      </c>
      <c r="C28" s="653"/>
      <c r="D28" s="654"/>
      <c r="E28" s="655"/>
      <c r="F28" s="656"/>
      <c r="G28" s="655"/>
      <c r="H28" s="656"/>
      <c r="I28" s="1030"/>
      <c r="J28" s="1019"/>
      <c r="K28" s="657"/>
      <c r="L28" s="657"/>
      <c r="M28" s="658"/>
      <c r="N28" s="178"/>
      <c r="O28" s="178"/>
      <c r="P28" s="178"/>
      <c r="Q28" s="21"/>
      <c r="R28" s="21"/>
      <c r="S28" s="21"/>
      <c r="T28" s="21"/>
      <c r="U28" s="21"/>
      <c r="V28" s="21"/>
      <c r="W28" s="21"/>
      <c r="X28" s="21"/>
    </row>
    <row r="29" spans="1:24" ht="35.1" customHeight="1">
      <c r="A29" s="1013"/>
      <c r="B29" s="697" t="s">
        <v>321</v>
      </c>
      <c r="C29" s="639">
        <v>10</v>
      </c>
      <c r="D29" s="633" t="s">
        <v>58</v>
      </c>
      <c r="E29" s="652">
        <v>2020</v>
      </c>
      <c r="F29" s="634">
        <f>E29*C29</f>
        <v>20200</v>
      </c>
      <c r="G29" s="652">
        <v>200</v>
      </c>
      <c r="H29" s="634">
        <f>G29*C29</f>
        <v>2000</v>
      </c>
      <c r="I29" s="1026">
        <f>SUM(F29,H29)</f>
        <v>22200</v>
      </c>
      <c r="J29" s="906" t="s">
        <v>216</v>
      </c>
      <c r="K29" s="628" t="s">
        <v>215</v>
      </c>
      <c r="L29" s="628" t="s">
        <v>228</v>
      </c>
      <c r="M29" s="659"/>
      <c r="N29" s="178"/>
      <c r="O29" s="178"/>
      <c r="P29" s="178"/>
      <c r="Q29" s="21"/>
      <c r="R29" s="21"/>
      <c r="S29" s="21"/>
      <c r="T29" s="21"/>
      <c r="U29" s="21"/>
      <c r="V29" s="21"/>
      <c r="W29" s="21"/>
      <c r="X29" s="21"/>
    </row>
    <row r="30" spans="1:24" ht="35.1" customHeight="1">
      <c r="A30" s="1013"/>
      <c r="B30" s="702" t="s">
        <v>322</v>
      </c>
      <c r="C30" s="639">
        <v>8</v>
      </c>
      <c r="D30" s="633" t="s">
        <v>58</v>
      </c>
      <c r="E30" s="652">
        <v>1280</v>
      </c>
      <c r="F30" s="634">
        <f t="shared" ref="F30:F38" si="14">E30*C30</f>
        <v>10240</v>
      </c>
      <c r="G30" s="652">
        <v>150</v>
      </c>
      <c r="H30" s="634">
        <f t="shared" ref="H30:H38" si="15">G30*C30</f>
        <v>1200</v>
      </c>
      <c r="I30" s="1026">
        <f t="shared" ref="I30:I38" si="16">SUM(F30,H30)</f>
        <v>11440</v>
      </c>
      <c r="J30" s="906"/>
      <c r="K30" s="628"/>
      <c r="L30" s="628"/>
      <c r="M30" s="659"/>
      <c r="N30" s="771"/>
      <c r="O30" s="771"/>
      <c r="P30" s="771"/>
      <c r="Q30" s="21"/>
      <c r="R30" s="21"/>
      <c r="S30" s="21"/>
      <c r="T30" s="21"/>
      <c r="U30" s="21"/>
      <c r="V30" s="21"/>
      <c r="W30" s="21"/>
      <c r="X30" s="21"/>
    </row>
    <row r="31" spans="1:24" ht="35.1" customHeight="1">
      <c r="A31" s="1013"/>
      <c r="B31" s="702" t="s">
        <v>323</v>
      </c>
      <c r="C31" s="639">
        <v>5</v>
      </c>
      <c r="D31" s="633" t="s">
        <v>58</v>
      </c>
      <c r="E31" s="652">
        <v>1180</v>
      </c>
      <c r="F31" s="634">
        <f t="shared" si="14"/>
        <v>5900</v>
      </c>
      <c r="G31" s="652">
        <v>135</v>
      </c>
      <c r="H31" s="634">
        <f t="shared" si="15"/>
        <v>675</v>
      </c>
      <c r="I31" s="1026">
        <f t="shared" si="16"/>
        <v>6575</v>
      </c>
      <c r="J31" s="906"/>
      <c r="K31" s="628"/>
      <c r="L31" s="628"/>
      <c r="M31" s="659"/>
      <c r="N31" s="771"/>
      <c r="O31" s="771"/>
      <c r="P31" s="771"/>
      <c r="Q31" s="21"/>
      <c r="R31" s="21"/>
      <c r="S31" s="21"/>
      <c r="T31" s="21"/>
      <c r="U31" s="21"/>
      <c r="V31" s="21"/>
      <c r="W31" s="21"/>
      <c r="X31" s="21"/>
    </row>
    <row r="32" spans="1:24" ht="35.1" customHeight="1">
      <c r="A32" s="1013"/>
      <c r="B32" s="687" t="s">
        <v>128</v>
      </c>
      <c r="C32" s="639">
        <v>2</v>
      </c>
      <c r="D32" s="633" t="s">
        <v>58</v>
      </c>
      <c r="E32" s="652">
        <v>136</v>
      </c>
      <c r="F32" s="634">
        <f t="shared" si="14"/>
        <v>272</v>
      </c>
      <c r="G32" s="652">
        <v>115</v>
      </c>
      <c r="H32" s="634">
        <f t="shared" si="15"/>
        <v>230</v>
      </c>
      <c r="I32" s="1026">
        <f t="shared" si="16"/>
        <v>502</v>
      </c>
      <c r="J32" s="906" t="s">
        <v>216</v>
      </c>
      <c r="K32" s="628" t="s">
        <v>215</v>
      </c>
      <c r="L32" s="628" t="s">
        <v>228</v>
      </c>
      <c r="M32" s="659"/>
      <c r="N32" s="178"/>
      <c r="O32" s="178"/>
      <c r="P32" s="178"/>
      <c r="Q32" s="21"/>
      <c r="R32" s="21"/>
      <c r="S32" s="21"/>
      <c r="T32" s="21"/>
      <c r="U32" s="21"/>
      <c r="V32" s="21"/>
      <c r="W32" s="21"/>
      <c r="X32" s="21"/>
    </row>
    <row r="33" spans="1:24" ht="35.1" customHeight="1">
      <c r="A33" s="1013"/>
      <c r="B33" s="687" t="s">
        <v>361</v>
      </c>
      <c r="C33" s="639">
        <v>1</v>
      </c>
      <c r="D33" s="633" t="s">
        <v>58</v>
      </c>
      <c r="E33" s="652">
        <v>1380</v>
      </c>
      <c r="F33" s="634">
        <f t="shared" ref="F33" si="17">E33*C33</f>
        <v>1380</v>
      </c>
      <c r="G33" s="652">
        <f>E33*30%</f>
        <v>414</v>
      </c>
      <c r="H33" s="634">
        <f t="shared" ref="H33" si="18">G33*C33</f>
        <v>414</v>
      </c>
      <c r="I33" s="1026">
        <f t="shared" ref="I33" si="19">SUM(F33,H33)</f>
        <v>1794</v>
      </c>
      <c r="J33" s="906"/>
      <c r="K33" s="628"/>
      <c r="L33" s="628"/>
      <c r="M33" s="659"/>
      <c r="N33" s="779"/>
      <c r="O33" s="779"/>
      <c r="P33" s="779"/>
      <c r="Q33" s="21"/>
      <c r="R33" s="21"/>
      <c r="S33" s="21"/>
      <c r="T33" s="21"/>
      <c r="U33" s="21"/>
      <c r="V33" s="21"/>
      <c r="W33" s="21"/>
      <c r="X33" s="21"/>
    </row>
    <row r="34" spans="1:24" ht="35.1" customHeight="1">
      <c r="A34" s="1013"/>
      <c r="B34" s="687" t="s">
        <v>324</v>
      </c>
      <c r="C34" s="639">
        <v>3</v>
      </c>
      <c r="D34" s="633" t="s">
        <v>58</v>
      </c>
      <c r="E34" s="652">
        <v>1180</v>
      </c>
      <c r="F34" s="634">
        <f t="shared" si="14"/>
        <v>3540</v>
      </c>
      <c r="G34" s="652">
        <f t="shared" ref="G34:G35" si="20">E34*30%</f>
        <v>354</v>
      </c>
      <c r="H34" s="634">
        <f t="shared" si="15"/>
        <v>1062</v>
      </c>
      <c r="I34" s="1026">
        <f t="shared" si="16"/>
        <v>4602</v>
      </c>
      <c r="J34" s="907" t="s">
        <v>225</v>
      </c>
      <c r="K34" s="635" t="s">
        <v>226</v>
      </c>
      <c r="L34" s="635" t="s">
        <v>286</v>
      </c>
      <c r="M34" s="637"/>
      <c r="N34" s="178"/>
      <c r="O34" s="178"/>
      <c r="P34" s="178"/>
      <c r="Q34" s="21"/>
      <c r="R34" s="21"/>
      <c r="S34" s="21"/>
      <c r="T34" s="21"/>
      <c r="U34" s="21"/>
      <c r="V34" s="21"/>
      <c r="W34" s="21"/>
      <c r="X34" s="21"/>
    </row>
    <row r="35" spans="1:24" ht="35.1" customHeight="1">
      <c r="A35" s="1013"/>
      <c r="B35" s="687" t="s">
        <v>325</v>
      </c>
      <c r="C35" s="639">
        <v>2</v>
      </c>
      <c r="D35" s="633" t="s">
        <v>58</v>
      </c>
      <c r="E35" s="652">
        <v>1180</v>
      </c>
      <c r="F35" s="634">
        <f t="shared" si="14"/>
        <v>2360</v>
      </c>
      <c r="G35" s="652">
        <f t="shared" si="20"/>
        <v>354</v>
      </c>
      <c r="H35" s="634">
        <f t="shared" si="15"/>
        <v>708</v>
      </c>
      <c r="I35" s="1026">
        <f t="shared" si="16"/>
        <v>3068</v>
      </c>
      <c r="J35" s="775"/>
      <c r="K35" s="775"/>
      <c r="L35" s="635"/>
      <c r="M35" s="776"/>
      <c r="N35" s="771"/>
      <c r="O35" s="771"/>
      <c r="P35" s="771"/>
      <c r="Q35" s="21"/>
      <c r="R35" s="21"/>
      <c r="S35" s="21"/>
      <c r="T35" s="21"/>
      <c r="U35" s="21"/>
      <c r="V35" s="21"/>
      <c r="W35" s="21"/>
      <c r="X35" s="21"/>
    </row>
    <row r="36" spans="1:24" ht="35.1" customHeight="1">
      <c r="A36" s="1013"/>
      <c r="B36" s="696" t="s">
        <v>334</v>
      </c>
      <c r="C36" s="639">
        <v>10</v>
      </c>
      <c r="D36" s="633" t="s">
        <v>58</v>
      </c>
      <c r="E36" s="652"/>
      <c r="F36" s="634">
        <f t="shared" ref="F36" si="21">E36*C36</f>
        <v>0</v>
      </c>
      <c r="G36" s="652">
        <v>80</v>
      </c>
      <c r="H36" s="634">
        <f t="shared" ref="H36" si="22">G36*C36</f>
        <v>800</v>
      </c>
      <c r="I36" s="1026">
        <f t="shared" ref="I36" si="23">SUM(F36,H36)</f>
        <v>800</v>
      </c>
      <c r="J36" s="775"/>
      <c r="K36" s="775"/>
      <c r="L36" s="635"/>
      <c r="M36" s="776"/>
      <c r="N36" s="771"/>
      <c r="O36" s="771"/>
      <c r="P36" s="771"/>
      <c r="Q36" s="21"/>
      <c r="R36" s="21"/>
      <c r="S36" s="21"/>
      <c r="T36" s="21"/>
      <c r="U36" s="21"/>
      <c r="V36" s="21"/>
      <c r="W36" s="21"/>
      <c r="X36" s="21"/>
    </row>
    <row r="37" spans="1:24" ht="35.1" customHeight="1">
      <c r="A37" s="1011"/>
      <c r="B37" s="696" t="s">
        <v>362</v>
      </c>
      <c r="C37" s="639">
        <v>3</v>
      </c>
      <c r="D37" s="633" t="s">
        <v>58</v>
      </c>
      <c r="E37" s="652">
        <v>52</v>
      </c>
      <c r="F37" s="634">
        <f t="shared" si="14"/>
        <v>156</v>
      </c>
      <c r="G37" s="652">
        <v>80</v>
      </c>
      <c r="H37" s="634">
        <f t="shared" si="15"/>
        <v>240</v>
      </c>
      <c r="I37" s="1026">
        <f t="shared" si="16"/>
        <v>396</v>
      </c>
      <c r="J37" s="1244" t="s">
        <v>294</v>
      </c>
      <c r="K37" s="1244"/>
      <c r="L37" s="631" t="s">
        <v>214</v>
      </c>
      <c r="M37" s="638"/>
      <c r="N37" s="730" t="s">
        <v>262</v>
      </c>
      <c r="O37" s="182"/>
      <c r="P37" s="182"/>
      <c r="Q37" s="21"/>
      <c r="R37" s="21"/>
      <c r="S37" s="21"/>
      <c r="T37" s="21"/>
      <c r="U37" s="21"/>
      <c r="V37" s="21"/>
      <c r="W37" s="21"/>
      <c r="X37" s="21"/>
    </row>
    <row r="38" spans="1:24" ht="35.1" customHeight="1">
      <c r="A38" s="1014"/>
      <c r="B38" s="696" t="s">
        <v>326</v>
      </c>
      <c r="C38" s="639">
        <v>1</v>
      </c>
      <c r="D38" s="633" t="s">
        <v>58</v>
      </c>
      <c r="E38" s="652">
        <v>357</v>
      </c>
      <c r="F38" s="634">
        <f t="shared" si="14"/>
        <v>357</v>
      </c>
      <c r="G38" s="652">
        <f t="shared" ref="G38" si="24">E38*30%</f>
        <v>107.1</v>
      </c>
      <c r="H38" s="634">
        <f t="shared" si="15"/>
        <v>107.1</v>
      </c>
      <c r="I38" s="1026">
        <f t="shared" si="16"/>
        <v>464.1</v>
      </c>
      <c r="J38" s="908"/>
      <c r="K38" s="770"/>
      <c r="L38" s="631"/>
      <c r="M38" s="638"/>
      <c r="N38" s="771"/>
      <c r="O38" s="182"/>
      <c r="P38" s="182"/>
      <c r="Q38" s="21"/>
      <c r="R38" s="21"/>
      <c r="S38" s="21"/>
      <c r="T38" s="21"/>
      <c r="U38" s="21"/>
      <c r="V38" s="21"/>
      <c r="W38" s="21"/>
      <c r="X38" s="21"/>
    </row>
    <row r="39" spans="1:24" ht="35.1" customHeight="1">
      <c r="A39" s="1014"/>
      <c r="B39" s="696" t="s">
        <v>333</v>
      </c>
      <c r="C39" s="639">
        <v>8</v>
      </c>
      <c r="D39" s="633" t="s">
        <v>58</v>
      </c>
      <c r="E39" s="652"/>
      <c r="F39" s="634">
        <f t="shared" ref="F39" si="25">E39*C39</f>
        <v>0</v>
      </c>
      <c r="G39" s="652">
        <v>90</v>
      </c>
      <c r="H39" s="634">
        <f t="shared" ref="H39" si="26">G39*C39</f>
        <v>720</v>
      </c>
      <c r="I39" s="1026">
        <f t="shared" ref="I39" si="27">SUM(F39,H39)</f>
        <v>720</v>
      </c>
      <c r="J39" s="908"/>
      <c r="K39" s="770"/>
      <c r="L39" s="631"/>
      <c r="M39" s="638"/>
      <c r="N39" s="771"/>
      <c r="O39" s="182"/>
      <c r="P39" s="182"/>
      <c r="Q39" s="21"/>
      <c r="R39" s="21"/>
      <c r="S39" s="21"/>
      <c r="T39" s="21"/>
      <c r="U39" s="21"/>
      <c r="V39" s="21"/>
      <c r="W39" s="21"/>
      <c r="X39" s="21"/>
    </row>
    <row r="40" spans="1:24" ht="35.1" customHeight="1">
      <c r="A40" s="1010"/>
      <c r="B40" s="688" t="s">
        <v>345</v>
      </c>
      <c r="C40" s="640"/>
      <c r="D40" s="641"/>
      <c r="E40" s="642"/>
      <c r="F40" s="643">
        <f>SUM(F28:F39)</f>
        <v>44405</v>
      </c>
      <c r="G40" s="642"/>
      <c r="H40" s="643">
        <f>SUM(H28:H39)</f>
        <v>8156.1</v>
      </c>
      <c r="I40" s="1027">
        <f>SUM(I28:I39)</f>
        <v>52561.1</v>
      </c>
      <c r="J40" s="1018"/>
      <c r="K40" s="644"/>
      <c r="L40" s="644"/>
      <c r="M40" s="645"/>
      <c r="N40" s="230"/>
      <c r="O40" s="178"/>
      <c r="P40" s="178"/>
      <c r="Q40" s="21"/>
      <c r="R40" s="21"/>
      <c r="S40" s="21"/>
      <c r="T40" s="21"/>
      <c r="U40" s="21"/>
      <c r="V40" s="21"/>
      <c r="W40" s="21"/>
      <c r="X40" s="21"/>
    </row>
    <row r="41" spans="1:24" ht="35.1" customHeight="1">
      <c r="A41" s="1015" t="s">
        <v>346</v>
      </c>
      <c r="B41" s="699" t="s">
        <v>130</v>
      </c>
      <c r="C41" s="660"/>
      <c r="D41" s="661"/>
      <c r="E41" s="662"/>
      <c r="F41" s="663"/>
      <c r="G41" s="655"/>
      <c r="H41" s="664"/>
      <c r="I41" s="1031"/>
      <c r="J41" s="1020"/>
      <c r="K41" s="665"/>
      <c r="L41" s="665"/>
      <c r="M41" s="658"/>
      <c r="N41" s="230"/>
      <c r="O41" s="182"/>
      <c r="P41" s="182"/>
      <c r="Q41" s="21"/>
      <c r="R41" s="21"/>
      <c r="S41" s="21"/>
      <c r="T41" s="21"/>
      <c r="U41" s="21"/>
      <c r="V41" s="21"/>
      <c r="W41" s="21"/>
      <c r="X41" s="21"/>
    </row>
    <row r="42" spans="1:24" ht="36">
      <c r="A42" s="1009"/>
      <c r="B42" s="698" t="s">
        <v>335</v>
      </c>
      <c r="C42" s="666">
        <v>4</v>
      </c>
      <c r="D42" s="633" t="s">
        <v>58</v>
      </c>
      <c r="E42" s="667"/>
      <c r="F42" s="668">
        <f t="shared" ref="F42:F51" si="28">C42*E42</f>
        <v>0</v>
      </c>
      <c r="G42" s="630">
        <v>117</v>
      </c>
      <c r="H42" s="669">
        <f t="shared" ref="H42:H47" si="29">C42*G42</f>
        <v>468</v>
      </c>
      <c r="I42" s="1028">
        <f>F42+H42</f>
        <v>468</v>
      </c>
      <c r="J42" s="1021" t="s">
        <v>213</v>
      </c>
      <c r="K42" s="670" t="s">
        <v>212</v>
      </c>
      <c r="L42" s="635" t="s">
        <v>243</v>
      </c>
      <c r="M42" s="636" t="s">
        <v>255</v>
      </c>
      <c r="N42" s="230"/>
      <c r="O42" s="182"/>
      <c r="P42" s="182"/>
      <c r="Q42" s="21"/>
      <c r="R42" s="21"/>
      <c r="S42" s="21"/>
      <c r="T42" s="21"/>
      <c r="U42" s="21"/>
      <c r="V42" s="21"/>
      <c r="W42" s="21"/>
      <c r="X42" s="21"/>
    </row>
    <row r="43" spans="1:24" ht="36">
      <c r="A43" s="1009"/>
      <c r="B43" s="698" t="s">
        <v>363</v>
      </c>
      <c r="C43" s="666">
        <v>7</v>
      </c>
      <c r="D43" s="633" t="s">
        <v>58</v>
      </c>
      <c r="E43" s="667">
        <v>390</v>
      </c>
      <c r="F43" s="668">
        <f t="shared" ref="F43" si="30">C43*E43</f>
        <v>2730</v>
      </c>
      <c r="G43" s="630">
        <f>E43*30%</f>
        <v>117</v>
      </c>
      <c r="H43" s="669">
        <f t="shared" ref="H43" si="31">C43*G43</f>
        <v>819</v>
      </c>
      <c r="I43" s="1028">
        <f t="shared" ref="I43" si="32">F43+H43</f>
        <v>3549</v>
      </c>
      <c r="J43" s="1022"/>
      <c r="K43" s="670"/>
      <c r="L43" s="635"/>
      <c r="M43" s="636"/>
      <c r="N43" s="773"/>
      <c r="O43" s="182"/>
      <c r="P43" s="182"/>
      <c r="Q43" s="21"/>
      <c r="R43" s="21"/>
      <c r="S43" s="21"/>
      <c r="T43" s="21"/>
      <c r="U43" s="21"/>
      <c r="V43" s="21"/>
      <c r="W43" s="21"/>
      <c r="X43" s="21"/>
    </row>
    <row r="44" spans="1:24" ht="35.1" customHeight="1">
      <c r="A44" s="1009"/>
      <c r="B44" s="698" t="s">
        <v>77</v>
      </c>
      <c r="C44" s="666">
        <v>1</v>
      </c>
      <c r="D44" s="633" t="s">
        <v>58</v>
      </c>
      <c r="E44" s="666">
        <v>1000</v>
      </c>
      <c r="F44" s="668">
        <f t="shared" si="28"/>
        <v>1000</v>
      </c>
      <c r="G44" s="630">
        <v>310</v>
      </c>
      <c r="H44" s="669">
        <f t="shared" si="29"/>
        <v>310</v>
      </c>
      <c r="I44" s="1028">
        <f t="shared" ref="I44:I49" si="33">F44+H44</f>
        <v>1310</v>
      </c>
      <c r="J44" s="908" t="s">
        <v>212</v>
      </c>
      <c r="K44" s="670" t="s">
        <v>213</v>
      </c>
      <c r="L44" s="631" t="s">
        <v>227</v>
      </c>
      <c r="M44" s="637"/>
      <c r="N44" s="230"/>
      <c r="O44" s="182"/>
      <c r="P44" s="182"/>
      <c r="Q44" s="21"/>
      <c r="R44" s="21"/>
      <c r="S44" s="21"/>
      <c r="T44" s="21"/>
      <c r="U44" s="21"/>
      <c r="V44" s="21"/>
      <c r="W44" s="21"/>
      <c r="X44" s="21"/>
    </row>
    <row r="45" spans="1:24" ht="35.1" customHeight="1">
      <c r="A45" s="1009"/>
      <c r="B45" s="698" t="s">
        <v>78</v>
      </c>
      <c r="C45" s="666">
        <v>1</v>
      </c>
      <c r="D45" s="633" t="s">
        <v>58</v>
      </c>
      <c r="E45" s="667">
        <v>1000</v>
      </c>
      <c r="F45" s="668">
        <f t="shared" si="28"/>
        <v>1000</v>
      </c>
      <c r="G45" s="652">
        <v>310</v>
      </c>
      <c r="H45" s="669">
        <f t="shared" si="29"/>
        <v>310</v>
      </c>
      <c r="I45" s="1028">
        <f t="shared" si="33"/>
        <v>1310</v>
      </c>
      <c r="J45" s="908" t="s">
        <v>212</v>
      </c>
      <c r="K45" s="670" t="s">
        <v>213</v>
      </c>
      <c r="L45" s="631" t="s">
        <v>227</v>
      </c>
      <c r="M45" s="637"/>
      <c r="N45" s="230"/>
      <c r="O45" s="182"/>
      <c r="P45" s="182"/>
      <c r="Q45" s="21"/>
      <c r="R45" s="21"/>
      <c r="S45" s="21"/>
      <c r="T45" s="21"/>
      <c r="U45" s="21"/>
      <c r="V45" s="21"/>
      <c r="W45" s="21"/>
      <c r="X45" s="21"/>
    </row>
    <row r="46" spans="1:24" ht="35.1" customHeight="1">
      <c r="A46" s="1009"/>
      <c r="B46" s="698" t="s">
        <v>132</v>
      </c>
      <c r="C46" s="666">
        <v>100</v>
      </c>
      <c r="D46" s="633" t="s">
        <v>66</v>
      </c>
      <c r="E46" s="667">
        <v>5.88</v>
      </c>
      <c r="F46" s="668">
        <f t="shared" si="28"/>
        <v>588</v>
      </c>
      <c r="G46" s="652">
        <v>5</v>
      </c>
      <c r="H46" s="669">
        <f t="shared" si="29"/>
        <v>500</v>
      </c>
      <c r="I46" s="1028">
        <f t="shared" si="33"/>
        <v>1088</v>
      </c>
      <c r="J46" s="1244" t="s">
        <v>290</v>
      </c>
      <c r="K46" s="1244"/>
      <c r="L46" s="670" t="s">
        <v>210</v>
      </c>
      <c r="M46" s="638"/>
      <c r="N46" s="728" t="s">
        <v>262</v>
      </c>
      <c r="O46" s="182"/>
      <c r="P46" s="732"/>
      <c r="Q46" s="21"/>
      <c r="R46" s="21"/>
      <c r="S46" s="21"/>
      <c r="T46" s="21"/>
      <c r="U46" s="21"/>
      <c r="V46" s="21"/>
      <c r="W46" s="21"/>
      <c r="X46" s="21"/>
    </row>
    <row r="47" spans="1:24" ht="35.1" customHeight="1">
      <c r="A47" s="1009"/>
      <c r="B47" s="698" t="s">
        <v>79</v>
      </c>
      <c r="C47" s="666">
        <v>50</v>
      </c>
      <c r="D47" s="633" t="s">
        <v>66</v>
      </c>
      <c r="E47" s="667">
        <v>24.45</v>
      </c>
      <c r="F47" s="668">
        <f t="shared" si="28"/>
        <v>1222.5</v>
      </c>
      <c r="G47" s="652">
        <v>12</v>
      </c>
      <c r="H47" s="669">
        <f t="shared" si="29"/>
        <v>600</v>
      </c>
      <c r="I47" s="1028">
        <f t="shared" si="33"/>
        <v>1822.5</v>
      </c>
      <c r="J47" s="1021" t="s">
        <v>224</v>
      </c>
      <c r="K47" s="670" t="s">
        <v>217</v>
      </c>
      <c r="L47" s="670" t="s">
        <v>223</v>
      </c>
      <c r="M47" s="637"/>
      <c r="N47" s="728"/>
      <c r="O47" s="182"/>
      <c r="P47" s="231"/>
      <c r="Q47" s="114"/>
      <c r="R47" s="21"/>
      <c r="S47" s="21"/>
      <c r="T47" s="21"/>
      <c r="U47" s="21"/>
      <c r="V47" s="21"/>
      <c r="W47" s="21"/>
      <c r="X47" s="21"/>
    </row>
    <row r="48" spans="1:24" ht="35.1" customHeight="1">
      <c r="A48" s="1009"/>
      <c r="B48" s="696" t="s">
        <v>133</v>
      </c>
      <c r="C48" s="666">
        <v>40</v>
      </c>
      <c r="D48" s="633" t="s">
        <v>66</v>
      </c>
      <c r="E48" s="630">
        <v>25.49</v>
      </c>
      <c r="F48" s="668">
        <f t="shared" si="28"/>
        <v>1019.5999999999999</v>
      </c>
      <c r="G48" s="652">
        <v>22</v>
      </c>
      <c r="H48" s="669">
        <f>G48*C48</f>
        <v>880</v>
      </c>
      <c r="I48" s="1028">
        <f t="shared" si="33"/>
        <v>1899.6</v>
      </c>
      <c r="J48" s="1244" t="s">
        <v>288</v>
      </c>
      <c r="K48" s="1245"/>
      <c r="L48" s="670" t="s">
        <v>211</v>
      </c>
      <c r="M48" s="638"/>
      <c r="N48" s="728" t="s">
        <v>262</v>
      </c>
      <c r="O48" s="182"/>
      <c r="P48" s="182"/>
      <c r="Q48" s="21"/>
      <c r="R48" s="21"/>
      <c r="S48" s="21"/>
      <c r="T48" s="21"/>
      <c r="U48" s="21"/>
      <c r="V48" s="21"/>
      <c r="W48" s="21"/>
      <c r="X48" s="21"/>
    </row>
    <row r="49" spans="1:24" ht="35.1" customHeight="1">
      <c r="A49" s="1009"/>
      <c r="B49" s="696" t="s">
        <v>75</v>
      </c>
      <c r="C49" s="666">
        <v>25</v>
      </c>
      <c r="D49" s="633" t="s">
        <v>66</v>
      </c>
      <c r="E49" s="630">
        <v>36.799999999999997</v>
      </c>
      <c r="F49" s="668">
        <f t="shared" si="28"/>
        <v>919.99999999999989</v>
      </c>
      <c r="G49" s="652">
        <v>24</v>
      </c>
      <c r="H49" s="669">
        <f>G49*C49</f>
        <v>600</v>
      </c>
      <c r="I49" s="1028">
        <f t="shared" si="33"/>
        <v>1520</v>
      </c>
      <c r="J49" s="1244" t="s">
        <v>289</v>
      </c>
      <c r="K49" s="1245"/>
      <c r="L49" s="670" t="s">
        <v>211</v>
      </c>
      <c r="M49" s="638"/>
      <c r="N49" s="728" t="s">
        <v>262</v>
      </c>
      <c r="O49" s="182"/>
      <c r="P49" s="182"/>
      <c r="Q49" s="21"/>
      <c r="R49" s="21"/>
      <c r="S49" s="21"/>
      <c r="T49" s="21"/>
      <c r="U49" s="21"/>
      <c r="V49" s="21"/>
      <c r="W49" s="21"/>
      <c r="X49" s="21"/>
    </row>
    <row r="50" spans="1:24" s="12" customFormat="1" ht="35.1" customHeight="1">
      <c r="A50" s="1009"/>
      <c r="B50" s="700" t="s">
        <v>120</v>
      </c>
      <c r="C50" s="666">
        <v>1</v>
      </c>
      <c r="D50" s="633" t="s">
        <v>93</v>
      </c>
      <c r="E50" s="652">
        <f>SUM(F46:F47)*10%</f>
        <v>181.05</v>
      </c>
      <c r="F50" s="634">
        <f t="shared" si="28"/>
        <v>181.05</v>
      </c>
      <c r="G50" s="630">
        <f>E50*30%</f>
        <v>54.315000000000005</v>
      </c>
      <c r="H50" s="634">
        <f>G50*C50</f>
        <v>54.315000000000005</v>
      </c>
      <c r="I50" s="1026">
        <f>SUM(F50,H50)</f>
        <v>235.36500000000001</v>
      </c>
      <c r="J50" s="1246" t="s">
        <v>259</v>
      </c>
      <c r="K50" s="1247"/>
      <c r="L50" s="693" t="s">
        <v>256</v>
      </c>
      <c r="M50" s="632"/>
      <c r="N50" s="1257"/>
      <c r="O50" s="1257"/>
      <c r="P50" s="1257"/>
      <c r="Q50" s="136"/>
      <c r="R50" s="136"/>
      <c r="S50" s="136"/>
      <c r="T50" s="136"/>
      <c r="U50" s="136"/>
      <c r="V50" s="136"/>
      <c r="W50" s="136"/>
      <c r="X50" s="136"/>
    </row>
    <row r="51" spans="1:24" s="12" customFormat="1" ht="35.1" customHeight="1">
      <c r="A51" s="1016"/>
      <c r="B51" s="704" t="s">
        <v>126</v>
      </c>
      <c r="C51" s="672">
        <v>1</v>
      </c>
      <c r="D51" s="673" t="s">
        <v>93</v>
      </c>
      <c r="E51" s="674">
        <f>SUM(F48:F49)*15%</f>
        <v>290.94</v>
      </c>
      <c r="F51" s="675">
        <f t="shared" si="28"/>
        <v>290.94</v>
      </c>
      <c r="G51" s="630">
        <f>E51*30%</f>
        <v>87.281999999999996</v>
      </c>
      <c r="H51" s="676">
        <f>G51*C51</f>
        <v>87.281999999999996</v>
      </c>
      <c r="I51" s="1032">
        <f>SUM(F51,H51)</f>
        <v>378.22199999999998</v>
      </c>
      <c r="J51" s="1246" t="s">
        <v>260</v>
      </c>
      <c r="K51" s="1247"/>
      <c r="L51" s="693" t="s">
        <v>256</v>
      </c>
      <c r="M51" s="677"/>
      <c r="N51" s="1257"/>
      <c r="O51" s="1257"/>
      <c r="P51" s="1257"/>
      <c r="Q51" s="136"/>
      <c r="R51" s="136"/>
      <c r="S51" s="136"/>
      <c r="T51" s="136"/>
      <c r="U51" s="136"/>
      <c r="V51" s="136"/>
      <c r="W51" s="136"/>
      <c r="X51" s="136"/>
    </row>
    <row r="52" spans="1:24" ht="35.1" customHeight="1">
      <c r="A52" s="1010"/>
      <c r="B52" s="688" t="s">
        <v>347</v>
      </c>
      <c r="C52" s="640"/>
      <c r="D52" s="641"/>
      <c r="E52" s="642"/>
      <c r="F52" s="643">
        <f>SUM(F42:F51)</f>
        <v>8952.09</v>
      </c>
      <c r="G52" s="642"/>
      <c r="H52" s="643">
        <f>SUM(H42:H51)</f>
        <v>4628.5969999999998</v>
      </c>
      <c r="I52" s="1027">
        <f>SUM(I42:I51)</f>
        <v>13580.687</v>
      </c>
      <c r="J52" s="1018"/>
      <c r="K52" s="644"/>
      <c r="L52" s="644"/>
      <c r="M52" s="645"/>
      <c r="N52" s="230"/>
      <c r="O52" s="178"/>
      <c r="P52" s="178"/>
      <c r="Q52" s="21"/>
      <c r="R52" s="21"/>
      <c r="S52" s="21"/>
      <c r="T52" s="21"/>
      <c r="U52" s="21"/>
      <c r="V52" s="21"/>
      <c r="W52" s="21"/>
      <c r="X52" s="21"/>
    </row>
    <row r="53" spans="1:24" ht="35.1" customHeight="1">
      <c r="A53" s="1015" t="s">
        <v>348</v>
      </c>
      <c r="B53" s="699" t="s">
        <v>134</v>
      </c>
      <c r="C53" s="666"/>
      <c r="D53" s="633"/>
      <c r="E53" s="652"/>
      <c r="F53" s="669"/>
      <c r="G53" s="652"/>
      <c r="H53" s="669"/>
      <c r="I53" s="1028"/>
      <c r="J53" s="1021"/>
      <c r="K53" s="670"/>
      <c r="L53" s="670"/>
      <c r="M53" s="637"/>
      <c r="N53" s="230"/>
      <c r="O53" s="182"/>
      <c r="P53" s="182"/>
      <c r="Q53" s="21"/>
      <c r="R53" s="21"/>
      <c r="S53" s="21"/>
      <c r="T53" s="21"/>
      <c r="U53" s="21"/>
      <c r="V53" s="21"/>
      <c r="W53" s="21"/>
      <c r="X53" s="21"/>
    </row>
    <row r="54" spans="1:24" s="12" customFormat="1" ht="35.1" customHeight="1">
      <c r="A54" s="1011"/>
      <c r="B54" s="698" t="s">
        <v>351</v>
      </c>
      <c r="C54" s="666">
        <v>4</v>
      </c>
      <c r="D54" s="633" t="s">
        <v>58</v>
      </c>
      <c r="E54" s="667"/>
      <c r="F54" s="668">
        <f t="shared" ref="F54:F59" si="34">C54*E54</f>
        <v>0</v>
      </c>
      <c r="G54" s="652">
        <v>177</v>
      </c>
      <c r="H54" s="669">
        <f>C54*G54</f>
        <v>708</v>
      </c>
      <c r="I54" s="1028">
        <f>F54+H54</f>
        <v>708</v>
      </c>
      <c r="J54" s="1021" t="s">
        <v>222</v>
      </c>
      <c r="K54" s="670" t="s">
        <v>221</v>
      </c>
      <c r="L54" s="635" t="s">
        <v>244</v>
      </c>
      <c r="M54" s="636"/>
      <c r="N54" s="232"/>
      <c r="O54" s="233"/>
      <c r="P54" s="233"/>
      <c r="Q54" s="136"/>
      <c r="R54" s="136"/>
      <c r="S54" s="136"/>
      <c r="T54" s="136"/>
      <c r="U54" s="136"/>
      <c r="V54" s="136"/>
      <c r="W54" s="136"/>
      <c r="X54" s="136"/>
    </row>
    <row r="55" spans="1:24" s="12" customFormat="1" ht="35.1" customHeight="1">
      <c r="A55" s="1011"/>
      <c r="B55" s="698" t="s">
        <v>357</v>
      </c>
      <c r="C55" s="666">
        <v>6</v>
      </c>
      <c r="D55" s="671" t="s">
        <v>58</v>
      </c>
      <c r="E55" s="667"/>
      <c r="F55" s="668">
        <f t="shared" si="34"/>
        <v>0</v>
      </c>
      <c r="G55" s="652">
        <v>258</v>
      </c>
      <c r="H55" s="669">
        <f>C55*G55</f>
        <v>1548</v>
      </c>
      <c r="I55" s="1028">
        <f>F55+H55</f>
        <v>1548</v>
      </c>
      <c r="J55" s="1021" t="s">
        <v>222</v>
      </c>
      <c r="K55" s="670" t="s">
        <v>221</v>
      </c>
      <c r="L55" s="635" t="s">
        <v>244</v>
      </c>
      <c r="M55" s="636"/>
      <c r="N55" s="232"/>
      <c r="O55" s="233"/>
      <c r="P55" s="233"/>
      <c r="Q55" s="136"/>
      <c r="R55" s="136"/>
      <c r="S55" s="136"/>
      <c r="T55" s="136"/>
      <c r="U55" s="136"/>
      <c r="V55" s="136"/>
      <c r="W55" s="136"/>
      <c r="X55" s="136"/>
    </row>
    <row r="56" spans="1:24" s="12" customFormat="1" ht="35.1" customHeight="1">
      <c r="A56" s="1011"/>
      <c r="B56" s="698" t="s">
        <v>135</v>
      </c>
      <c r="C56" s="666">
        <v>100</v>
      </c>
      <c r="D56" s="633" t="s">
        <v>66</v>
      </c>
      <c r="E56" s="667">
        <v>24.24</v>
      </c>
      <c r="F56" s="668">
        <f t="shared" si="34"/>
        <v>2424</v>
      </c>
      <c r="G56" s="652">
        <f>E56*30%</f>
        <v>7.2719999999999994</v>
      </c>
      <c r="H56" s="669">
        <f>C56*G56</f>
        <v>727.19999999999993</v>
      </c>
      <c r="I56" s="1028">
        <f>F56+H56</f>
        <v>3151.2</v>
      </c>
      <c r="J56" s="907" t="s">
        <v>219</v>
      </c>
      <c r="K56" s="635" t="s">
        <v>220</v>
      </c>
      <c r="L56" s="670"/>
      <c r="M56" s="636" t="s">
        <v>255</v>
      </c>
      <c r="N56" s="232"/>
      <c r="O56" s="233"/>
      <c r="P56" s="233"/>
      <c r="Q56" s="136"/>
      <c r="R56" s="136"/>
      <c r="S56" s="136"/>
      <c r="T56" s="136"/>
      <c r="U56" s="136"/>
      <c r="V56" s="136"/>
      <c r="W56" s="136"/>
      <c r="X56" s="136"/>
    </row>
    <row r="57" spans="1:24" ht="35.1" customHeight="1">
      <c r="A57" s="1011"/>
      <c r="B57" s="696" t="s">
        <v>136</v>
      </c>
      <c r="C57" s="666">
        <v>50</v>
      </c>
      <c r="D57" s="633" t="s">
        <v>66</v>
      </c>
      <c r="E57" s="630">
        <v>25.49</v>
      </c>
      <c r="F57" s="668">
        <f t="shared" si="34"/>
        <v>1274.5</v>
      </c>
      <c r="G57" s="652">
        <v>22</v>
      </c>
      <c r="H57" s="669">
        <f>G57*C57</f>
        <v>1100</v>
      </c>
      <c r="I57" s="1028">
        <f>F57+H57</f>
        <v>2374.5</v>
      </c>
      <c r="J57" s="1244" t="s">
        <v>288</v>
      </c>
      <c r="K57" s="1245"/>
      <c r="L57" s="670" t="s">
        <v>211</v>
      </c>
      <c r="M57" s="638"/>
      <c r="N57" s="730" t="s">
        <v>262</v>
      </c>
      <c r="O57" s="182"/>
      <c r="P57" s="182"/>
      <c r="Q57" s="21"/>
      <c r="R57" s="21"/>
      <c r="S57" s="21"/>
      <c r="T57" s="21"/>
      <c r="U57" s="21"/>
      <c r="V57" s="21"/>
      <c r="W57" s="21"/>
      <c r="X57" s="21"/>
    </row>
    <row r="58" spans="1:24" s="12" customFormat="1" ht="35.1" customHeight="1">
      <c r="A58" s="1011"/>
      <c r="B58" s="700" t="s">
        <v>120</v>
      </c>
      <c r="C58" s="666">
        <v>1</v>
      </c>
      <c r="D58" s="633" t="s">
        <v>93</v>
      </c>
      <c r="E58" s="652">
        <f>SUM(F56)*10%</f>
        <v>242.4</v>
      </c>
      <c r="F58" s="634">
        <f t="shared" si="34"/>
        <v>242.4</v>
      </c>
      <c r="G58" s="630">
        <f>E58*30%</f>
        <v>72.72</v>
      </c>
      <c r="H58" s="634">
        <f>G58*C58</f>
        <v>72.72</v>
      </c>
      <c r="I58" s="1026">
        <f>SUM(F58,H58)</f>
        <v>315.12</v>
      </c>
      <c r="J58" s="1262" t="s">
        <v>259</v>
      </c>
      <c r="K58" s="1263"/>
      <c r="L58" s="727" t="s">
        <v>256</v>
      </c>
      <c r="M58" s="632"/>
      <c r="N58" s="729"/>
      <c r="O58" s="233"/>
      <c r="P58" s="233"/>
      <c r="Q58" s="136"/>
      <c r="R58" s="136"/>
      <c r="S58" s="136"/>
      <c r="T58" s="136"/>
      <c r="U58" s="136"/>
      <c r="V58" s="136"/>
      <c r="W58" s="136"/>
      <c r="X58" s="136"/>
    </row>
    <row r="59" spans="1:24" s="12" customFormat="1" ht="35.1" customHeight="1">
      <c r="A59" s="1011"/>
      <c r="B59" s="704" t="s">
        <v>126</v>
      </c>
      <c r="C59" s="672">
        <v>1</v>
      </c>
      <c r="D59" s="673" t="s">
        <v>93</v>
      </c>
      <c r="E59" s="674">
        <f>SUM(F57)*20%</f>
        <v>254.9</v>
      </c>
      <c r="F59" s="675">
        <f t="shared" si="34"/>
        <v>254.9</v>
      </c>
      <c r="G59" s="630">
        <f>E59*30%</f>
        <v>76.47</v>
      </c>
      <c r="H59" s="676">
        <f>G59*C59</f>
        <v>76.47</v>
      </c>
      <c r="I59" s="1032">
        <f>SUM(F59,H59)</f>
        <v>331.37</v>
      </c>
      <c r="J59" s="1246" t="s">
        <v>261</v>
      </c>
      <c r="K59" s="1247"/>
      <c r="L59" s="693" t="s">
        <v>256</v>
      </c>
      <c r="M59" s="677"/>
      <c r="N59" s="232"/>
      <c r="O59" s="233"/>
      <c r="P59" s="233"/>
      <c r="Q59" s="136"/>
      <c r="R59" s="136"/>
      <c r="S59" s="136"/>
      <c r="T59" s="136"/>
      <c r="U59" s="136"/>
      <c r="V59" s="136"/>
      <c r="W59" s="136"/>
      <c r="X59" s="136"/>
    </row>
    <row r="60" spans="1:24" ht="34.5" customHeight="1" thickBot="1">
      <c r="A60" s="1010"/>
      <c r="B60" s="688" t="s">
        <v>349</v>
      </c>
      <c r="C60" s="640"/>
      <c r="D60" s="641"/>
      <c r="E60" s="642"/>
      <c r="F60" s="643">
        <f>SUM(F53:F59)</f>
        <v>4195.8</v>
      </c>
      <c r="G60" s="642"/>
      <c r="H60" s="643">
        <f>SUM(H53:H59)</f>
        <v>4232.3900000000003</v>
      </c>
      <c r="I60" s="1027">
        <f>SUM(I53:I59)</f>
        <v>8428.19</v>
      </c>
      <c r="J60" s="1018"/>
      <c r="K60" s="644"/>
      <c r="L60" s="644"/>
      <c r="M60" s="645"/>
      <c r="N60" s="230"/>
      <c r="O60" s="178"/>
      <c r="P60" s="178"/>
      <c r="Q60" s="21"/>
      <c r="R60" s="21"/>
      <c r="S60" s="21"/>
      <c r="T60" s="21"/>
      <c r="U60" s="21"/>
      <c r="V60" s="21"/>
      <c r="W60" s="21"/>
      <c r="X60" s="21"/>
    </row>
    <row r="61" spans="1:24" ht="35.1" customHeight="1" thickTop="1" thickBot="1">
      <c r="A61" s="1010"/>
      <c r="B61" s="1272" t="s">
        <v>364</v>
      </c>
      <c r="C61" s="1273"/>
      <c r="D61" s="641"/>
      <c r="E61" s="642"/>
      <c r="F61" s="643">
        <f>F60+F52+F40+F27+F16</f>
        <v>91112.61</v>
      </c>
      <c r="G61" s="642"/>
      <c r="H61" s="643">
        <f>H60+H52+H40+H27+H16</f>
        <v>35598.898000000001</v>
      </c>
      <c r="I61" s="1027">
        <f>F61+H61</f>
        <v>126711.508</v>
      </c>
      <c r="J61" s="1023"/>
      <c r="K61" s="678"/>
      <c r="L61" s="608"/>
      <c r="M61" s="609"/>
    </row>
    <row r="62" spans="1:24" ht="35.1" customHeight="1" thickTop="1">
      <c r="A62" s="1008">
        <v>3.2</v>
      </c>
      <c r="B62" s="685" t="s">
        <v>337</v>
      </c>
      <c r="C62" s="666"/>
      <c r="D62" s="633"/>
      <c r="E62" s="652"/>
      <c r="F62" s="669"/>
      <c r="G62" s="652"/>
      <c r="H62" s="669"/>
      <c r="I62" s="1028"/>
      <c r="J62" s="1021"/>
      <c r="K62" s="670"/>
      <c r="L62" s="670"/>
      <c r="M62" s="637"/>
      <c r="N62" s="773"/>
      <c r="O62" s="182"/>
      <c r="P62" s="182"/>
      <c r="Q62" s="21"/>
      <c r="R62" s="21"/>
      <c r="S62" s="21"/>
      <c r="T62" s="21"/>
      <c r="U62" s="21"/>
      <c r="V62" s="21"/>
      <c r="W62" s="21"/>
      <c r="X62" s="21"/>
    </row>
    <row r="63" spans="1:24" s="12" customFormat="1" ht="35.1" customHeight="1">
      <c r="A63" s="1011"/>
      <c r="B63" s="698" t="s">
        <v>338</v>
      </c>
      <c r="C63" s="666">
        <v>16</v>
      </c>
      <c r="D63" s="633" t="s">
        <v>58</v>
      </c>
      <c r="E63" s="667"/>
      <c r="F63" s="668">
        <f t="shared" ref="F63:F69" si="35">C63*E63</f>
        <v>0</v>
      </c>
      <c r="G63" s="652">
        <v>200</v>
      </c>
      <c r="H63" s="669">
        <f t="shared" ref="H63:H69" si="36">C63*G63</f>
        <v>3200</v>
      </c>
      <c r="I63" s="1028">
        <f t="shared" ref="I63:I69" si="37">F63+H63</f>
        <v>3200</v>
      </c>
      <c r="J63" s="1021" t="s">
        <v>222</v>
      </c>
      <c r="K63" s="670" t="s">
        <v>221</v>
      </c>
      <c r="L63" s="635" t="s">
        <v>244</v>
      </c>
      <c r="M63" s="636"/>
      <c r="N63" s="772"/>
      <c r="O63" s="233"/>
      <c r="P63" s="233"/>
      <c r="Q63" s="136"/>
      <c r="R63" s="136"/>
      <c r="S63" s="136"/>
      <c r="T63" s="136"/>
      <c r="U63" s="136"/>
      <c r="V63" s="136"/>
      <c r="W63" s="136"/>
      <c r="X63" s="136"/>
    </row>
    <row r="64" spans="1:24" s="12" customFormat="1" ht="35.1" customHeight="1">
      <c r="A64" s="1011"/>
      <c r="B64" s="698" t="s">
        <v>339</v>
      </c>
      <c r="C64" s="666">
        <v>4</v>
      </c>
      <c r="D64" s="633" t="s">
        <v>58</v>
      </c>
      <c r="E64" s="667"/>
      <c r="F64" s="668">
        <f t="shared" si="35"/>
        <v>0</v>
      </c>
      <c r="G64" s="652">
        <v>200</v>
      </c>
      <c r="H64" s="669">
        <f t="shared" si="36"/>
        <v>800</v>
      </c>
      <c r="I64" s="1028">
        <f t="shared" si="37"/>
        <v>800</v>
      </c>
      <c r="J64" s="1021"/>
      <c r="K64" s="670"/>
      <c r="L64" s="635"/>
      <c r="M64" s="636"/>
      <c r="N64" s="772"/>
      <c r="O64" s="233"/>
      <c r="P64" s="233"/>
      <c r="Q64" s="136"/>
      <c r="R64" s="136"/>
      <c r="S64" s="136"/>
      <c r="T64" s="136"/>
      <c r="U64" s="136"/>
      <c r="V64" s="136"/>
      <c r="W64" s="136"/>
      <c r="X64" s="136"/>
    </row>
    <row r="65" spans="1:24" s="12" customFormat="1" ht="35.1" customHeight="1">
      <c r="A65" s="1011"/>
      <c r="B65" s="696" t="s">
        <v>129</v>
      </c>
      <c r="C65" s="666">
        <v>9</v>
      </c>
      <c r="D65" s="633" t="s">
        <v>58</v>
      </c>
      <c r="E65" s="667"/>
      <c r="F65" s="668">
        <f t="shared" si="35"/>
        <v>0</v>
      </c>
      <c r="G65" s="652">
        <v>80</v>
      </c>
      <c r="H65" s="669">
        <f t="shared" si="36"/>
        <v>720</v>
      </c>
      <c r="I65" s="1028">
        <f t="shared" si="37"/>
        <v>720</v>
      </c>
      <c r="J65" s="1021"/>
      <c r="K65" s="670"/>
      <c r="L65" s="635"/>
      <c r="M65" s="636"/>
      <c r="N65" s="772"/>
      <c r="O65" s="233"/>
      <c r="P65" s="233"/>
      <c r="Q65" s="136"/>
      <c r="R65" s="136"/>
      <c r="S65" s="136"/>
      <c r="T65" s="136"/>
      <c r="U65" s="136"/>
      <c r="V65" s="136"/>
      <c r="W65" s="136"/>
      <c r="X65" s="136"/>
    </row>
    <row r="66" spans="1:24" s="12" customFormat="1" ht="35.1" customHeight="1">
      <c r="A66" s="1011"/>
      <c r="B66" s="698" t="s">
        <v>332</v>
      </c>
      <c r="C66" s="666">
        <v>8</v>
      </c>
      <c r="D66" s="633" t="s">
        <v>58</v>
      </c>
      <c r="E66" s="667"/>
      <c r="F66" s="668">
        <f t="shared" si="35"/>
        <v>0</v>
      </c>
      <c r="G66" s="652">
        <v>90</v>
      </c>
      <c r="H66" s="669">
        <f t="shared" si="36"/>
        <v>720</v>
      </c>
      <c r="I66" s="1028">
        <f t="shared" si="37"/>
        <v>720</v>
      </c>
      <c r="J66" s="1021"/>
      <c r="K66" s="670"/>
      <c r="L66" s="635"/>
      <c r="M66" s="636"/>
      <c r="N66" s="772"/>
      <c r="O66" s="233"/>
      <c r="P66" s="233"/>
      <c r="Q66" s="136"/>
      <c r="R66" s="136"/>
      <c r="S66" s="136"/>
      <c r="T66" s="136"/>
      <c r="U66" s="136"/>
      <c r="V66" s="136"/>
      <c r="W66" s="136"/>
      <c r="X66" s="136"/>
    </row>
    <row r="67" spans="1:24" s="12" customFormat="1" ht="35.1" customHeight="1">
      <c r="A67" s="1011"/>
      <c r="B67" s="698" t="s">
        <v>131</v>
      </c>
      <c r="C67" s="666">
        <v>3</v>
      </c>
      <c r="D67" s="633" t="s">
        <v>58</v>
      </c>
      <c r="E67" s="667"/>
      <c r="F67" s="668">
        <f t="shared" si="35"/>
        <v>0</v>
      </c>
      <c r="G67" s="652">
        <v>117</v>
      </c>
      <c r="H67" s="669">
        <f t="shared" si="36"/>
        <v>351</v>
      </c>
      <c r="I67" s="1028">
        <f t="shared" si="37"/>
        <v>351</v>
      </c>
      <c r="J67" s="1021"/>
      <c r="K67" s="670"/>
      <c r="L67" s="635"/>
      <c r="M67" s="636"/>
      <c r="N67" s="772"/>
      <c r="O67" s="233"/>
      <c r="P67" s="233"/>
      <c r="Q67" s="136"/>
      <c r="R67" s="136"/>
      <c r="S67" s="136"/>
      <c r="T67" s="136"/>
      <c r="U67" s="136"/>
      <c r="V67" s="136"/>
      <c r="W67" s="136"/>
      <c r="X67" s="136"/>
    </row>
    <row r="68" spans="1:24" s="12" customFormat="1" ht="35.1" customHeight="1">
      <c r="A68" s="1011"/>
      <c r="B68" s="698" t="s">
        <v>359</v>
      </c>
      <c r="C68" s="666">
        <v>4</v>
      </c>
      <c r="D68" s="633" t="s">
        <v>58</v>
      </c>
      <c r="E68" s="667"/>
      <c r="F68" s="668">
        <f t="shared" si="35"/>
        <v>0</v>
      </c>
      <c r="G68" s="652">
        <v>177</v>
      </c>
      <c r="H68" s="669">
        <f t="shared" si="36"/>
        <v>708</v>
      </c>
      <c r="I68" s="1028">
        <f t="shared" si="37"/>
        <v>708</v>
      </c>
      <c r="J68" s="1021"/>
      <c r="K68" s="670"/>
      <c r="L68" s="635"/>
      <c r="M68" s="636"/>
      <c r="N68" s="774"/>
      <c r="O68" s="233"/>
      <c r="P68" s="233"/>
      <c r="Q68" s="136"/>
      <c r="R68" s="136"/>
      <c r="S68" s="136"/>
      <c r="T68" s="136"/>
      <c r="U68" s="136"/>
      <c r="V68" s="136"/>
      <c r="W68" s="136"/>
      <c r="X68" s="136"/>
    </row>
    <row r="69" spans="1:24" s="12" customFormat="1" ht="35.1" customHeight="1">
      <c r="A69" s="1011"/>
      <c r="B69" s="698" t="s">
        <v>358</v>
      </c>
      <c r="C69" s="666">
        <v>6</v>
      </c>
      <c r="D69" s="633" t="s">
        <v>58</v>
      </c>
      <c r="E69" s="667"/>
      <c r="F69" s="668">
        <f t="shared" si="35"/>
        <v>0</v>
      </c>
      <c r="G69" s="652">
        <v>258</v>
      </c>
      <c r="H69" s="669">
        <f t="shared" si="36"/>
        <v>1548</v>
      </c>
      <c r="I69" s="1028">
        <f t="shared" si="37"/>
        <v>1548</v>
      </c>
      <c r="J69" s="1021"/>
      <c r="K69" s="670"/>
      <c r="L69" s="635"/>
      <c r="M69" s="636"/>
      <c r="N69" s="772"/>
      <c r="O69" s="233"/>
      <c r="P69" s="233"/>
      <c r="Q69" s="136"/>
      <c r="R69" s="136"/>
      <c r="S69" s="136"/>
      <c r="T69" s="136"/>
      <c r="U69" s="136"/>
      <c r="V69" s="136"/>
      <c r="W69" s="136"/>
      <c r="X69" s="136"/>
    </row>
    <row r="70" spans="1:24" ht="34.5" customHeight="1" thickBot="1">
      <c r="A70" s="1010"/>
      <c r="B70" s="688" t="s">
        <v>80</v>
      </c>
      <c r="C70" s="640"/>
      <c r="D70" s="641"/>
      <c r="E70" s="642"/>
      <c r="F70" s="643">
        <f>SUM(F63:F69)</f>
        <v>0</v>
      </c>
      <c r="G70" s="642"/>
      <c r="H70" s="643">
        <f>SUM(H63:H69)</f>
        <v>8047</v>
      </c>
      <c r="I70" s="1027">
        <f>SUM(I63:I69)</f>
        <v>8047</v>
      </c>
      <c r="J70" s="1018"/>
      <c r="K70" s="644"/>
      <c r="L70" s="644"/>
      <c r="M70" s="645"/>
      <c r="N70" s="773"/>
      <c r="O70" s="771"/>
      <c r="P70" s="771"/>
      <c r="Q70" s="21"/>
      <c r="R70" s="21"/>
      <c r="S70" s="21"/>
      <c r="T70" s="21"/>
      <c r="U70" s="21"/>
      <c r="V70" s="21"/>
      <c r="W70" s="21"/>
      <c r="X70" s="21"/>
    </row>
    <row r="71" spans="1:24" ht="35.1" customHeight="1" thickTop="1" thickBot="1">
      <c r="A71" s="1010"/>
      <c r="B71" s="1272" t="s">
        <v>350</v>
      </c>
      <c r="C71" s="1273"/>
      <c r="D71" s="641"/>
      <c r="E71" s="642"/>
      <c r="F71" s="643">
        <f>F70+F61</f>
        <v>91112.61</v>
      </c>
      <c r="G71" s="642"/>
      <c r="H71" s="643">
        <f>H70+H61</f>
        <v>43645.898000000001</v>
      </c>
      <c r="I71" s="1027">
        <f>F71+H71</f>
        <v>134758.508</v>
      </c>
      <c r="J71" s="1023"/>
      <c r="K71" s="678"/>
      <c r="L71" s="608"/>
      <c r="M71" s="609"/>
    </row>
    <row r="72" spans="1:24" ht="35.1" customHeight="1" thickTop="1">
      <c r="A72" s="1264"/>
      <c r="B72" s="1266" t="s">
        <v>54</v>
      </c>
      <c r="C72" s="1266"/>
      <c r="D72" s="1266"/>
      <c r="E72" s="1266"/>
      <c r="F72" s="1268">
        <f>I71</f>
        <v>134758.508</v>
      </c>
      <c r="G72" s="1268"/>
      <c r="H72" s="1268"/>
      <c r="I72" s="1269"/>
      <c r="J72" s="608"/>
      <c r="K72" s="608"/>
      <c r="L72" s="608"/>
      <c r="M72" s="609"/>
    </row>
    <row r="73" spans="1:24" ht="35.1" customHeight="1" thickBot="1">
      <c r="A73" s="1265"/>
      <c r="B73" s="1267"/>
      <c r="C73" s="1267"/>
      <c r="D73" s="1267"/>
      <c r="E73" s="1267"/>
      <c r="F73" s="1270" t="str">
        <f>BAHTTEXT(F72)</f>
        <v>หนึ่งแสนสามหมื่นสี่พันเจ็ดร้อยห้าสิบแปดบาทห้าสิบเอ็ดสตางค์</v>
      </c>
      <c r="G73" s="1270"/>
      <c r="H73" s="1270"/>
      <c r="I73" s="1271"/>
      <c r="J73" s="608"/>
      <c r="K73" s="608"/>
      <c r="L73" s="608"/>
      <c r="M73" s="609"/>
    </row>
    <row r="74" spans="1:24" ht="35.1" customHeight="1" thickTop="1">
      <c r="A74" s="679"/>
      <c r="B74" s="680"/>
      <c r="C74" s="681"/>
      <c r="D74" s="680"/>
      <c r="E74" s="681"/>
      <c r="F74" s="682"/>
      <c r="G74" s="681"/>
      <c r="H74" s="682"/>
      <c r="I74" s="682"/>
      <c r="J74" s="608"/>
      <c r="K74" s="608"/>
      <c r="L74" s="608"/>
      <c r="M74" s="609"/>
    </row>
    <row r="75" spans="1:24" ht="35.1" customHeight="1">
      <c r="A75" s="605" t="s">
        <v>282</v>
      </c>
      <c r="B75" s="605"/>
      <c r="C75" s="683"/>
      <c r="D75" s="605"/>
      <c r="E75" s="607"/>
      <c r="F75" s="684"/>
      <c r="G75" s="607"/>
      <c r="H75" s="684"/>
      <c r="J75" s="608"/>
      <c r="K75" s="608"/>
      <c r="L75" s="608"/>
      <c r="M75" s="609"/>
    </row>
    <row r="76" spans="1:24" ht="35.1" customHeight="1">
      <c r="A76" s="612" t="s">
        <v>283</v>
      </c>
      <c r="B76" s="605"/>
      <c r="C76" s="683"/>
      <c r="D76" s="605"/>
      <c r="E76" s="607"/>
      <c r="F76" s="684"/>
      <c r="G76" s="607"/>
      <c r="H76" s="684"/>
      <c r="I76" s="684"/>
      <c r="J76" s="608"/>
      <c r="K76" s="608"/>
      <c r="L76" s="608"/>
      <c r="M76" s="609"/>
    </row>
    <row r="77" spans="1:24" ht="35.1" customHeight="1">
      <c r="A77" s="612" t="s">
        <v>284</v>
      </c>
      <c r="B77" s="605"/>
      <c r="C77" s="683"/>
      <c r="D77" s="605"/>
      <c r="E77" s="607"/>
      <c r="F77" s="684"/>
      <c r="G77" s="607"/>
      <c r="H77" s="684"/>
      <c r="I77" s="684"/>
      <c r="J77" s="608"/>
      <c r="K77" s="608"/>
      <c r="L77" s="608"/>
      <c r="M77" s="609"/>
    </row>
    <row r="78" spans="1:24" ht="35.1" customHeight="1">
      <c r="A78" s="612" t="s">
        <v>285</v>
      </c>
      <c r="B78" s="605"/>
      <c r="C78" s="683"/>
      <c r="D78" s="605"/>
      <c r="E78" s="607"/>
      <c r="F78" s="684"/>
      <c r="G78" s="607"/>
      <c r="H78" s="684"/>
      <c r="I78" s="684"/>
      <c r="J78" s="608"/>
      <c r="K78" s="608"/>
      <c r="L78" s="608"/>
      <c r="M78" s="609"/>
    </row>
    <row r="79" spans="1:24" ht="35.1" customHeight="1">
      <c r="A79" s="605"/>
      <c r="B79" s="605"/>
      <c r="C79" s="683"/>
      <c r="D79" s="605"/>
      <c r="E79" s="607"/>
      <c r="F79" s="684"/>
      <c r="G79" s="607"/>
      <c r="H79" s="684"/>
      <c r="I79" s="684"/>
      <c r="J79" s="608"/>
      <c r="K79" s="608"/>
      <c r="L79" s="608"/>
      <c r="M79" s="609"/>
    </row>
    <row r="80" spans="1:24" ht="35.1" customHeight="1">
      <c r="A80" s="605"/>
      <c r="B80" s="605"/>
      <c r="C80" s="683"/>
      <c r="D80" s="605"/>
      <c r="E80" s="607"/>
      <c r="F80" s="605"/>
      <c r="G80" s="607"/>
      <c r="H80" s="605"/>
      <c r="I80" s="605"/>
      <c r="J80" s="608"/>
      <c r="K80" s="608"/>
      <c r="L80" s="608"/>
      <c r="M80" s="609"/>
    </row>
    <row r="81" spans="1:13" ht="35.1" customHeight="1">
      <c r="A81" s="605"/>
      <c r="B81" s="684" t="s">
        <v>270</v>
      </c>
      <c r="C81" s="683"/>
      <c r="D81" s="605"/>
      <c r="E81" s="607"/>
      <c r="F81" s="605"/>
      <c r="G81" s="607"/>
      <c r="H81" s="605"/>
      <c r="I81" s="605"/>
      <c r="J81" s="608"/>
      <c r="K81" s="608"/>
      <c r="L81" s="608"/>
      <c r="M81" s="609"/>
    </row>
    <row r="82" spans="1:13" ht="35.1" customHeight="1">
      <c r="A82" s="605"/>
      <c r="B82" s="605"/>
      <c r="C82" s="683"/>
      <c r="D82" s="605"/>
      <c r="E82" s="607"/>
      <c r="F82" s="605"/>
      <c r="G82" s="607"/>
      <c r="H82" s="605"/>
      <c r="I82" s="605"/>
      <c r="J82" s="608"/>
      <c r="K82" s="608"/>
      <c r="L82" s="608"/>
      <c r="M82" s="609"/>
    </row>
    <row r="83" spans="1:13" ht="21.75" customHeight="1">
      <c r="A83" s="180"/>
      <c r="B83" s="180"/>
      <c r="C83" s="190"/>
      <c r="D83" s="180"/>
      <c r="E83" s="179"/>
      <c r="F83" s="180"/>
      <c r="G83" s="179"/>
      <c r="H83" s="180"/>
      <c r="I83" s="180"/>
    </row>
    <row r="84" spans="1:13" ht="21.75" customHeight="1">
      <c r="A84" s="180"/>
      <c r="B84" s="180"/>
      <c r="C84" s="190"/>
      <c r="D84" s="180"/>
      <c r="E84" s="179"/>
      <c r="F84" s="180"/>
      <c r="G84" s="179"/>
      <c r="H84" s="180"/>
      <c r="I84" s="180"/>
    </row>
    <row r="85" spans="1:13" ht="21.75" customHeight="1">
      <c r="A85" s="180"/>
      <c r="B85" s="180"/>
      <c r="C85" s="190"/>
      <c r="D85" s="180"/>
      <c r="E85" s="179"/>
      <c r="F85" s="180"/>
      <c r="G85" s="179"/>
      <c r="H85" s="180"/>
      <c r="I85" s="180"/>
    </row>
    <row r="86" spans="1:13" ht="21.75" customHeight="1">
      <c r="A86" s="180"/>
      <c r="B86" s="180"/>
      <c r="C86" s="190"/>
      <c r="D86" s="180"/>
      <c r="E86" s="179"/>
      <c r="F86" s="180"/>
      <c r="G86" s="179"/>
      <c r="H86" s="180"/>
      <c r="I86" s="180"/>
    </row>
    <row r="87" spans="1:13" ht="21.75" customHeight="1">
      <c r="A87" s="180"/>
      <c r="B87" s="180"/>
      <c r="C87" s="190"/>
      <c r="D87" s="180"/>
      <c r="E87" s="179"/>
      <c r="F87" s="180"/>
      <c r="G87" s="179"/>
      <c r="H87" s="180"/>
      <c r="I87" s="180"/>
    </row>
    <row r="88" spans="1:13" ht="21.75" customHeight="1">
      <c r="A88" s="180"/>
      <c r="B88" s="180"/>
      <c r="C88" s="190"/>
      <c r="D88" s="180"/>
      <c r="E88" s="179"/>
      <c r="F88" s="180"/>
      <c r="G88" s="179"/>
      <c r="H88" s="180"/>
      <c r="I88" s="180"/>
    </row>
    <row r="89" spans="1:13" ht="21.75" customHeight="1">
      <c r="A89" s="180"/>
      <c r="B89" s="180"/>
      <c r="C89" s="190"/>
      <c r="D89" s="180"/>
      <c r="E89" s="179"/>
      <c r="F89" s="180"/>
      <c r="G89" s="179"/>
      <c r="H89" s="180"/>
      <c r="I89" s="180"/>
    </row>
    <row r="90" spans="1:13" ht="21.75" customHeight="1">
      <c r="A90" s="180"/>
      <c r="B90" s="180"/>
      <c r="C90" s="190"/>
      <c r="D90" s="180"/>
      <c r="E90" s="179"/>
      <c r="F90" s="180"/>
      <c r="G90" s="179"/>
      <c r="H90" s="180"/>
      <c r="I90" s="180"/>
    </row>
    <row r="91" spans="1:13" ht="21.75" customHeight="1">
      <c r="A91" s="180"/>
      <c r="B91" s="180"/>
      <c r="C91" s="190"/>
      <c r="D91" s="180"/>
      <c r="E91" s="179"/>
      <c r="F91" s="180"/>
      <c r="G91" s="179"/>
      <c r="H91" s="180"/>
      <c r="I91" s="180"/>
    </row>
    <row r="92" spans="1:13" ht="21.75" customHeight="1">
      <c r="A92" s="180"/>
      <c r="B92" s="180"/>
      <c r="C92" s="190"/>
      <c r="D92" s="180"/>
      <c r="E92" s="179"/>
      <c r="F92" s="180"/>
      <c r="G92" s="179"/>
      <c r="H92" s="180"/>
      <c r="I92" s="180"/>
    </row>
    <row r="93" spans="1:13" ht="21.75" customHeight="1">
      <c r="A93" s="180"/>
      <c r="B93" s="180"/>
      <c r="C93" s="190"/>
      <c r="D93" s="180"/>
      <c r="E93" s="179"/>
      <c r="F93" s="180"/>
      <c r="G93" s="179"/>
      <c r="H93" s="180"/>
      <c r="I93" s="180"/>
    </row>
    <row r="94" spans="1:13" ht="21.75" customHeight="1">
      <c r="A94" s="180"/>
      <c r="B94" s="180"/>
      <c r="C94" s="190"/>
      <c r="D94" s="180"/>
      <c r="E94" s="179"/>
      <c r="F94" s="180"/>
      <c r="G94" s="179"/>
      <c r="H94" s="180"/>
      <c r="I94" s="180"/>
    </row>
    <row r="95" spans="1:13" ht="21.75" customHeight="1">
      <c r="A95" s="180"/>
      <c r="B95" s="180"/>
      <c r="C95" s="190"/>
      <c r="D95" s="180"/>
      <c r="E95" s="179"/>
      <c r="F95" s="180"/>
      <c r="G95" s="179"/>
      <c r="H95" s="180"/>
      <c r="I95" s="180"/>
    </row>
    <row r="96" spans="1:13" ht="21.75" customHeight="1">
      <c r="A96" s="180"/>
      <c r="B96" s="180"/>
      <c r="C96" s="190"/>
      <c r="D96" s="180"/>
      <c r="E96" s="179"/>
      <c r="F96" s="180"/>
      <c r="G96" s="179"/>
      <c r="H96" s="180"/>
      <c r="I96" s="180"/>
    </row>
    <row r="97" spans="1:11" ht="21.75" customHeight="1">
      <c r="A97" s="180"/>
      <c r="B97" s="180"/>
      <c r="C97" s="190"/>
      <c r="D97" s="180"/>
      <c r="E97" s="179"/>
      <c r="F97" s="180"/>
      <c r="G97" s="179"/>
      <c r="H97" s="180"/>
      <c r="I97" s="180"/>
    </row>
    <row r="98" spans="1:11" ht="21.75" customHeight="1">
      <c r="F98" s="725"/>
      <c r="G98" s="726"/>
      <c r="H98" s="725"/>
      <c r="I98" s="725"/>
    </row>
    <row r="99" spans="1:11" ht="21.75" customHeight="1">
      <c r="J99" s="733"/>
      <c r="K99" s="733"/>
    </row>
  </sheetData>
  <mergeCells count="34">
    <mergeCell ref="J58:K58"/>
    <mergeCell ref="J59:K59"/>
    <mergeCell ref="J57:K57"/>
    <mergeCell ref="A72:A73"/>
    <mergeCell ref="B72:E73"/>
    <mergeCell ref="F72:I72"/>
    <mergeCell ref="F73:I73"/>
    <mergeCell ref="B71:C71"/>
    <mergeCell ref="B61:C61"/>
    <mergeCell ref="B1:I1"/>
    <mergeCell ref="J19:K19"/>
    <mergeCell ref="J46:K46"/>
    <mergeCell ref="N50:P50"/>
    <mergeCell ref="J51:K51"/>
    <mergeCell ref="N51:P51"/>
    <mergeCell ref="J48:K48"/>
    <mergeCell ref="J49:K49"/>
    <mergeCell ref="J50:K50"/>
    <mergeCell ref="G7:H7"/>
    <mergeCell ref="I7:I8"/>
    <mergeCell ref="O7:P7"/>
    <mergeCell ref="J7:K7"/>
    <mergeCell ref="L7:M7"/>
    <mergeCell ref="J37:K37"/>
    <mergeCell ref="J20:K20"/>
    <mergeCell ref="J21:K21"/>
    <mergeCell ref="J25:K25"/>
    <mergeCell ref="J26:K26"/>
    <mergeCell ref="J24:K24"/>
    <mergeCell ref="A7:A8"/>
    <mergeCell ref="B7:B8"/>
    <mergeCell ref="C7:C8"/>
    <mergeCell ref="D7:D8"/>
    <mergeCell ref="E7:F7"/>
  </mergeCells>
  <printOptions horizontalCentered="1"/>
  <pageMargins left="0.39370078740157483" right="0" top="0.59055118110236227" bottom="0.19685039370078741" header="0.31496062992125984" footer="0.31496062992125984"/>
  <pageSetup paperSize="9" scale="42" fitToHeight="17" orientation="landscape" r:id="rId1"/>
  <headerFooter differentOddEven="1" scaleWithDoc="0" alignWithMargins="0"/>
  <rowBreaks count="2" manualBreakCount="2">
    <brk id="27" max="8" man="1"/>
    <brk id="52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</sheetPr>
  <dimension ref="A1:R143"/>
  <sheetViews>
    <sheetView showGridLines="0" view="pageBreakPreview" topLeftCell="D95" zoomScale="79" zoomScaleNormal="79" zoomScaleSheetLayoutView="79" workbookViewId="0">
      <selection activeCell="Q106" sqref="Q106"/>
    </sheetView>
  </sheetViews>
  <sheetFormatPr defaultColWidth="9" defaultRowHeight="21"/>
  <cols>
    <col min="1" max="1" width="10.09765625" style="153" customWidth="1"/>
    <col min="2" max="2" width="65.5" style="153" customWidth="1"/>
    <col min="3" max="3" width="12.09765625" style="160" customWidth="1"/>
    <col min="4" max="4" width="9.8984375" style="153" customWidth="1"/>
    <col min="5" max="5" width="14.5" style="153" customWidth="1"/>
    <col min="6" max="6" width="14.09765625" style="153" bestFit="1" customWidth="1"/>
    <col min="7" max="7" width="11" style="23" bestFit="1" customWidth="1"/>
    <col min="8" max="8" width="14.09765625" style="153" bestFit="1" customWidth="1"/>
    <col min="9" max="9" width="20.5" style="153" customWidth="1"/>
    <col min="10" max="10" width="51.09765625" style="161" customWidth="1"/>
    <col min="11" max="11" width="30.8984375" style="161" customWidth="1"/>
    <col min="12" max="12" width="9.69921875" style="153" bestFit="1" customWidth="1"/>
    <col min="13" max="13" width="9.69921875" style="153" customWidth="1"/>
    <col min="14" max="14" width="11.3984375" style="153" bestFit="1" customWidth="1"/>
    <col min="15" max="15" width="9" style="153"/>
    <col min="16" max="16" width="9.69921875" style="153" bestFit="1" customWidth="1"/>
    <col min="17" max="256" width="9" style="153"/>
    <col min="257" max="257" width="11.09765625" style="153" customWidth="1"/>
    <col min="258" max="258" width="17.59765625" style="153" customWidth="1"/>
    <col min="259" max="259" width="35.69921875" style="153" customWidth="1"/>
    <col min="260" max="261" width="10.59765625" style="153" customWidth="1"/>
    <col min="262" max="262" width="14.59765625" style="153" customWidth="1"/>
    <col min="263" max="263" width="20.59765625" style="153" customWidth="1"/>
    <col min="264" max="264" width="14.59765625" style="153" customWidth="1"/>
    <col min="265" max="265" width="20.19921875" style="153" customWidth="1"/>
    <col min="266" max="266" width="18.59765625" style="153" customWidth="1"/>
    <col min="267" max="267" width="13.59765625" style="153" customWidth="1"/>
    <col min="268" max="268" width="1.69921875" style="153" customWidth="1"/>
    <col min="269" max="512" width="9" style="153"/>
    <col min="513" max="513" width="11.09765625" style="153" customWidth="1"/>
    <col min="514" max="514" width="17.59765625" style="153" customWidth="1"/>
    <col min="515" max="515" width="35.69921875" style="153" customWidth="1"/>
    <col min="516" max="517" width="10.59765625" style="153" customWidth="1"/>
    <col min="518" max="518" width="14.59765625" style="153" customWidth="1"/>
    <col min="519" max="519" width="20.59765625" style="153" customWidth="1"/>
    <col min="520" max="520" width="14.59765625" style="153" customWidth="1"/>
    <col min="521" max="521" width="20.19921875" style="153" customWidth="1"/>
    <col min="522" max="522" width="18.59765625" style="153" customWidth="1"/>
    <col min="523" max="523" width="13.59765625" style="153" customWidth="1"/>
    <col min="524" max="524" width="1.69921875" style="153" customWidth="1"/>
    <col min="525" max="768" width="9" style="153"/>
    <col min="769" max="769" width="11.09765625" style="153" customWidth="1"/>
    <col min="770" max="770" width="17.59765625" style="153" customWidth="1"/>
    <col min="771" max="771" width="35.69921875" style="153" customWidth="1"/>
    <col min="772" max="773" width="10.59765625" style="153" customWidth="1"/>
    <col min="774" max="774" width="14.59765625" style="153" customWidth="1"/>
    <col min="775" max="775" width="20.59765625" style="153" customWidth="1"/>
    <col min="776" max="776" width="14.59765625" style="153" customWidth="1"/>
    <col min="777" max="777" width="20.19921875" style="153" customWidth="1"/>
    <col min="778" max="778" width="18.59765625" style="153" customWidth="1"/>
    <col min="779" max="779" width="13.59765625" style="153" customWidth="1"/>
    <col min="780" max="780" width="1.69921875" style="153" customWidth="1"/>
    <col min="781" max="1024" width="9" style="153"/>
    <col min="1025" max="1025" width="11.09765625" style="153" customWidth="1"/>
    <col min="1026" max="1026" width="17.59765625" style="153" customWidth="1"/>
    <col min="1027" max="1027" width="35.69921875" style="153" customWidth="1"/>
    <col min="1028" max="1029" width="10.59765625" style="153" customWidth="1"/>
    <col min="1030" max="1030" width="14.59765625" style="153" customWidth="1"/>
    <col min="1031" max="1031" width="20.59765625" style="153" customWidth="1"/>
    <col min="1032" max="1032" width="14.59765625" style="153" customWidth="1"/>
    <col min="1033" max="1033" width="20.19921875" style="153" customWidth="1"/>
    <col min="1034" max="1034" width="18.59765625" style="153" customWidth="1"/>
    <col min="1035" max="1035" width="13.59765625" style="153" customWidth="1"/>
    <col min="1036" max="1036" width="1.69921875" style="153" customWidth="1"/>
    <col min="1037" max="1280" width="9" style="153"/>
    <col min="1281" max="1281" width="11.09765625" style="153" customWidth="1"/>
    <col min="1282" max="1282" width="17.59765625" style="153" customWidth="1"/>
    <col min="1283" max="1283" width="35.69921875" style="153" customWidth="1"/>
    <col min="1284" max="1285" width="10.59765625" style="153" customWidth="1"/>
    <col min="1286" max="1286" width="14.59765625" style="153" customWidth="1"/>
    <col min="1287" max="1287" width="20.59765625" style="153" customWidth="1"/>
    <col min="1288" max="1288" width="14.59765625" style="153" customWidth="1"/>
    <col min="1289" max="1289" width="20.19921875" style="153" customWidth="1"/>
    <col min="1290" max="1290" width="18.59765625" style="153" customWidth="1"/>
    <col min="1291" max="1291" width="13.59765625" style="153" customWidth="1"/>
    <col min="1292" max="1292" width="1.69921875" style="153" customWidth="1"/>
    <col min="1293" max="1536" width="9" style="153"/>
    <col min="1537" max="1537" width="11.09765625" style="153" customWidth="1"/>
    <col min="1538" max="1538" width="17.59765625" style="153" customWidth="1"/>
    <col min="1539" max="1539" width="35.69921875" style="153" customWidth="1"/>
    <col min="1540" max="1541" width="10.59765625" style="153" customWidth="1"/>
    <col min="1542" max="1542" width="14.59765625" style="153" customWidth="1"/>
    <col min="1543" max="1543" width="20.59765625" style="153" customWidth="1"/>
    <col min="1544" max="1544" width="14.59765625" style="153" customWidth="1"/>
    <col min="1545" max="1545" width="20.19921875" style="153" customWidth="1"/>
    <col min="1546" max="1546" width="18.59765625" style="153" customWidth="1"/>
    <col min="1547" max="1547" width="13.59765625" style="153" customWidth="1"/>
    <col min="1548" max="1548" width="1.69921875" style="153" customWidth="1"/>
    <col min="1549" max="1792" width="9" style="153"/>
    <col min="1793" max="1793" width="11.09765625" style="153" customWidth="1"/>
    <col min="1794" max="1794" width="17.59765625" style="153" customWidth="1"/>
    <col min="1795" max="1795" width="35.69921875" style="153" customWidth="1"/>
    <col min="1796" max="1797" width="10.59765625" style="153" customWidth="1"/>
    <col min="1798" max="1798" width="14.59765625" style="153" customWidth="1"/>
    <col min="1799" max="1799" width="20.59765625" style="153" customWidth="1"/>
    <col min="1800" max="1800" width="14.59765625" style="153" customWidth="1"/>
    <col min="1801" max="1801" width="20.19921875" style="153" customWidth="1"/>
    <col min="1802" max="1802" width="18.59765625" style="153" customWidth="1"/>
    <col min="1803" max="1803" width="13.59765625" style="153" customWidth="1"/>
    <col min="1804" max="1804" width="1.69921875" style="153" customWidth="1"/>
    <col min="1805" max="2048" width="9" style="153"/>
    <col min="2049" max="2049" width="11.09765625" style="153" customWidth="1"/>
    <col min="2050" max="2050" width="17.59765625" style="153" customWidth="1"/>
    <col min="2051" max="2051" width="35.69921875" style="153" customWidth="1"/>
    <col min="2052" max="2053" width="10.59765625" style="153" customWidth="1"/>
    <col min="2054" max="2054" width="14.59765625" style="153" customWidth="1"/>
    <col min="2055" max="2055" width="20.59765625" style="153" customWidth="1"/>
    <col min="2056" max="2056" width="14.59765625" style="153" customWidth="1"/>
    <col min="2057" max="2057" width="20.19921875" style="153" customWidth="1"/>
    <col min="2058" max="2058" width="18.59765625" style="153" customWidth="1"/>
    <col min="2059" max="2059" width="13.59765625" style="153" customWidth="1"/>
    <col min="2060" max="2060" width="1.69921875" style="153" customWidth="1"/>
    <col min="2061" max="2304" width="9" style="153"/>
    <col min="2305" max="2305" width="11.09765625" style="153" customWidth="1"/>
    <col min="2306" max="2306" width="17.59765625" style="153" customWidth="1"/>
    <col min="2307" max="2307" width="35.69921875" style="153" customWidth="1"/>
    <col min="2308" max="2309" width="10.59765625" style="153" customWidth="1"/>
    <col min="2310" max="2310" width="14.59765625" style="153" customWidth="1"/>
    <col min="2311" max="2311" width="20.59765625" style="153" customWidth="1"/>
    <col min="2312" max="2312" width="14.59765625" style="153" customWidth="1"/>
    <col min="2313" max="2313" width="20.19921875" style="153" customWidth="1"/>
    <col min="2314" max="2314" width="18.59765625" style="153" customWidth="1"/>
    <col min="2315" max="2315" width="13.59765625" style="153" customWidth="1"/>
    <col min="2316" max="2316" width="1.69921875" style="153" customWidth="1"/>
    <col min="2317" max="2560" width="9" style="153"/>
    <col min="2561" max="2561" width="11.09765625" style="153" customWidth="1"/>
    <col min="2562" max="2562" width="17.59765625" style="153" customWidth="1"/>
    <col min="2563" max="2563" width="35.69921875" style="153" customWidth="1"/>
    <col min="2564" max="2565" width="10.59765625" style="153" customWidth="1"/>
    <col min="2566" max="2566" width="14.59765625" style="153" customWidth="1"/>
    <col min="2567" max="2567" width="20.59765625" style="153" customWidth="1"/>
    <col min="2568" max="2568" width="14.59765625" style="153" customWidth="1"/>
    <col min="2569" max="2569" width="20.19921875" style="153" customWidth="1"/>
    <col min="2570" max="2570" width="18.59765625" style="153" customWidth="1"/>
    <col min="2571" max="2571" width="13.59765625" style="153" customWidth="1"/>
    <col min="2572" max="2572" width="1.69921875" style="153" customWidth="1"/>
    <col min="2573" max="2816" width="9" style="153"/>
    <col min="2817" max="2817" width="11.09765625" style="153" customWidth="1"/>
    <col min="2818" max="2818" width="17.59765625" style="153" customWidth="1"/>
    <col min="2819" max="2819" width="35.69921875" style="153" customWidth="1"/>
    <col min="2820" max="2821" width="10.59765625" style="153" customWidth="1"/>
    <col min="2822" max="2822" width="14.59765625" style="153" customWidth="1"/>
    <col min="2823" max="2823" width="20.59765625" style="153" customWidth="1"/>
    <col min="2824" max="2824" width="14.59765625" style="153" customWidth="1"/>
    <col min="2825" max="2825" width="20.19921875" style="153" customWidth="1"/>
    <col min="2826" max="2826" width="18.59765625" style="153" customWidth="1"/>
    <col min="2827" max="2827" width="13.59765625" style="153" customWidth="1"/>
    <col min="2828" max="2828" width="1.69921875" style="153" customWidth="1"/>
    <col min="2829" max="3072" width="9" style="153"/>
    <col min="3073" max="3073" width="11.09765625" style="153" customWidth="1"/>
    <col min="3074" max="3074" width="17.59765625" style="153" customWidth="1"/>
    <col min="3075" max="3075" width="35.69921875" style="153" customWidth="1"/>
    <col min="3076" max="3077" width="10.59765625" style="153" customWidth="1"/>
    <col min="3078" max="3078" width="14.59765625" style="153" customWidth="1"/>
    <col min="3079" max="3079" width="20.59765625" style="153" customWidth="1"/>
    <col min="3080" max="3080" width="14.59765625" style="153" customWidth="1"/>
    <col min="3081" max="3081" width="20.19921875" style="153" customWidth="1"/>
    <col min="3082" max="3082" width="18.59765625" style="153" customWidth="1"/>
    <col min="3083" max="3083" width="13.59765625" style="153" customWidth="1"/>
    <col min="3084" max="3084" width="1.69921875" style="153" customWidth="1"/>
    <col min="3085" max="3328" width="9" style="153"/>
    <col min="3329" max="3329" width="11.09765625" style="153" customWidth="1"/>
    <col min="3330" max="3330" width="17.59765625" style="153" customWidth="1"/>
    <col min="3331" max="3331" width="35.69921875" style="153" customWidth="1"/>
    <col min="3332" max="3333" width="10.59765625" style="153" customWidth="1"/>
    <col min="3334" max="3334" width="14.59765625" style="153" customWidth="1"/>
    <col min="3335" max="3335" width="20.59765625" style="153" customWidth="1"/>
    <col min="3336" max="3336" width="14.59765625" style="153" customWidth="1"/>
    <col min="3337" max="3337" width="20.19921875" style="153" customWidth="1"/>
    <col min="3338" max="3338" width="18.59765625" style="153" customWidth="1"/>
    <col min="3339" max="3339" width="13.59765625" style="153" customWidth="1"/>
    <col min="3340" max="3340" width="1.69921875" style="153" customWidth="1"/>
    <col min="3341" max="3584" width="9" style="153"/>
    <col min="3585" max="3585" width="11.09765625" style="153" customWidth="1"/>
    <col min="3586" max="3586" width="17.59765625" style="153" customWidth="1"/>
    <col min="3587" max="3587" width="35.69921875" style="153" customWidth="1"/>
    <col min="3588" max="3589" width="10.59765625" style="153" customWidth="1"/>
    <col min="3590" max="3590" width="14.59765625" style="153" customWidth="1"/>
    <col min="3591" max="3591" width="20.59765625" style="153" customWidth="1"/>
    <col min="3592" max="3592" width="14.59765625" style="153" customWidth="1"/>
    <col min="3593" max="3593" width="20.19921875" style="153" customWidth="1"/>
    <col min="3594" max="3594" width="18.59765625" style="153" customWidth="1"/>
    <col min="3595" max="3595" width="13.59765625" style="153" customWidth="1"/>
    <col min="3596" max="3596" width="1.69921875" style="153" customWidth="1"/>
    <col min="3597" max="3840" width="9" style="153"/>
    <col min="3841" max="3841" width="11.09765625" style="153" customWidth="1"/>
    <col min="3842" max="3842" width="17.59765625" style="153" customWidth="1"/>
    <col min="3843" max="3843" width="35.69921875" style="153" customWidth="1"/>
    <col min="3844" max="3845" width="10.59765625" style="153" customWidth="1"/>
    <col min="3846" max="3846" width="14.59765625" style="153" customWidth="1"/>
    <col min="3847" max="3847" width="20.59765625" style="153" customWidth="1"/>
    <col min="3848" max="3848" width="14.59765625" style="153" customWidth="1"/>
    <col min="3849" max="3849" width="20.19921875" style="153" customWidth="1"/>
    <col min="3850" max="3850" width="18.59765625" style="153" customWidth="1"/>
    <col min="3851" max="3851" width="13.59765625" style="153" customWidth="1"/>
    <col min="3852" max="3852" width="1.69921875" style="153" customWidth="1"/>
    <col min="3853" max="4096" width="9" style="153"/>
    <col min="4097" max="4097" width="11.09765625" style="153" customWidth="1"/>
    <col min="4098" max="4098" width="17.59765625" style="153" customWidth="1"/>
    <col min="4099" max="4099" width="35.69921875" style="153" customWidth="1"/>
    <col min="4100" max="4101" width="10.59765625" style="153" customWidth="1"/>
    <col min="4102" max="4102" width="14.59765625" style="153" customWidth="1"/>
    <col min="4103" max="4103" width="20.59765625" style="153" customWidth="1"/>
    <col min="4104" max="4104" width="14.59765625" style="153" customWidth="1"/>
    <col min="4105" max="4105" width="20.19921875" style="153" customWidth="1"/>
    <col min="4106" max="4106" width="18.59765625" style="153" customWidth="1"/>
    <col min="4107" max="4107" width="13.59765625" style="153" customWidth="1"/>
    <col min="4108" max="4108" width="1.69921875" style="153" customWidth="1"/>
    <col min="4109" max="4352" width="9" style="153"/>
    <col min="4353" max="4353" width="11.09765625" style="153" customWidth="1"/>
    <col min="4354" max="4354" width="17.59765625" style="153" customWidth="1"/>
    <col min="4355" max="4355" width="35.69921875" style="153" customWidth="1"/>
    <col min="4356" max="4357" width="10.59765625" style="153" customWidth="1"/>
    <col min="4358" max="4358" width="14.59765625" style="153" customWidth="1"/>
    <col min="4359" max="4359" width="20.59765625" style="153" customWidth="1"/>
    <col min="4360" max="4360" width="14.59765625" style="153" customWidth="1"/>
    <col min="4361" max="4361" width="20.19921875" style="153" customWidth="1"/>
    <col min="4362" max="4362" width="18.59765625" style="153" customWidth="1"/>
    <col min="4363" max="4363" width="13.59765625" style="153" customWidth="1"/>
    <col min="4364" max="4364" width="1.69921875" style="153" customWidth="1"/>
    <col min="4365" max="4608" width="9" style="153"/>
    <col min="4609" max="4609" width="11.09765625" style="153" customWidth="1"/>
    <col min="4610" max="4610" width="17.59765625" style="153" customWidth="1"/>
    <col min="4611" max="4611" width="35.69921875" style="153" customWidth="1"/>
    <col min="4612" max="4613" width="10.59765625" style="153" customWidth="1"/>
    <col min="4614" max="4614" width="14.59765625" style="153" customWidth="1"/>
    <col min="4615" max="4615" width="20.59765625" style="153" customWidth="1"/>
    <col min="4616" max="4616" width="14.59765625" style="153" customWidth="1"/>
    <col min="4617" max="4617" width="20.19921875" style="153" customWidth="1"/>
    <col min="4618" max="4618" width="18.59765625" style="153" customWidth="1"/>
    <col min="4619" max="4619" width="13.59765625" style="153" customWidth="1"/>
    <col min="4620" max="4620" width="1.69921875" style="153" customWidth="1"/>
    <col min="4621" max="4864" width="9" style="153"/>
    <col min="4865" max="4865" width="11.09765625" style="153" customWidth="1"/>
    <col min="4866" max="4866" width="17.59765625" style="153" customWidth="1"/>
    <col min="4867" max="4867" width="35.69921875" style="153" customWidth="1"/>
    <col min="4868" max="4869" width="10.59765625" style="153" customWidth="1"/>
    <col min="4870" max="4870" width="14.59765625" style="153" customWidth="1"/>
    <col min="4871" max="4871" width="20.59765625" style="153" customWidth="1"/>
    <col min="4872" max="4872" width="14.59765625" style="153" customWidth="1"/>
    <col min="4873" max="4873" width="20.19921875" style="153" customWidth="1"/>
    <col min="4874" max="4874" width="18.59765625" style="153" customWidth="1"/>
    <col min="4875" max="4875" width="13.59765625" style="153" customWidth="1"/>
    <col min="4876" max="4876" width="1.69921875" style="153" customWidth="1"/>
    <col min="4877" max="5120" width="9" style="153"/>
    <col min="5121" max="5121" width="11.09765625" style="153" customWidth="1"/>
    <col min="5122" max="5122" width="17.59765625" style="153" customWidth="1"/>
    <col min="5123" max="5123" width="35.69921875" style="153" customWidth="1"/>
    <col min="5124" max="5125" width="10.59765625" style="153" customWidth="1"/>
    <col min="5126" max="5126" width="14.59765625" style="153" customWidth="1"/>
    <col min="5127" max="5127" width="20.59765625" style="153" customWidth="1"/>
    <col min="5128" max="5128" width="14.59765625" style="153" customWidth="1"/>
    <col min="5129" max="5129" width="20.19921875" style="153" customWidth="1"/>
    <col min="5130" max="5130" width="18.59765625" style="153" customWidth="1"/>
    <col min="5131" max="5131" width="13.59765625" style="153" customWidth="1"/>
    <col min="5132" max="5132" width="1.69921875" style="153" customWidth="1"/>
    <col min="5133" max="5376" width="9" style="153"/>
    <col min="5377" max="5377" width="11.09765625" style="153" customWidth="1"/>
    <col min="5378" max="5378" width="17.59765625" style="153" customWidth="1"/>
    <col min="5379" max="5379" width="35.69921875" style="153" customWidth="1"/>
    <col min="5380" max="5381" width="10.59765625" style="153" customWidth="1"/>
    <col min="5382" max="5382" width="14.59765625" style="153" customWidth="1"/>
    <col min="5383" max="5383" width="20.59765625" style="153" customWidth="1"/>
    <col min="5384" max="5384" width="14.59765625" style="153" customWidth="1"/>
    <col min="5385" max="5385" width="20.19921875" style="153" customWidth="1"/>
    <col min="5386" max="5386" width="18.59765625" style="153" customWidth="1"/>
    <col min="5387" max="5387" width="13.59765625" style="153" customWidth="1"/>
    <col min="5388" max="5388" width="1.69921875" style="153" customWidth="1"/>
    <col min="5389" max="5632" width="9" style="153"/>
    <col min="5633" max="5633" width="11.09765625" style="153" customWidth="1"/>
    <col min="5634" max="5634" width="17.59765625" style="153" customWidth="1"/>
    <col min="5635" max="5635" width="35.69921875" style="153" customWidth="1"/>
    <col min="5636" max="5637" width="10.59765625" style="153" customWidth="1"/>
    <col min="5638" max="5638" width="14.59765625" style="153" customWidth="1"/>
    <col min="5639" max="5639" width="20.59765625" style="153" customWidth="1"/>
    <col min="5640" max="5640" width="14.59765625" style="153" customWidth="1"/>
    <col min="5641" max="5641" width="20.19921875" style="153" customWidth="1"/>
    <col min="5642" max="5642" width="18.59765625" style="153" customWidth="1"/>
    <col min="5643" max="5643" width="13.59765625" style="153" customWidth="1"/>
    <col min="5644" max="5644" width="1.69921875" style="153" customWidth="1"/>
    <col min="5645" max="5888" width="9" style="153"/>
    <col min="5889" max="5889" width="11.09765625" style="153" customWidth="1"/>
    <col min="5890" max="5890" width="17.59765625" style="153" customWidth="1"/>
    <col min="5891" max="5891" width="35.69921875" style="153" customWidth="1"/>
    <col min="5892" max="5893" width="10.59765625" style="153" customWidth="1"/>
    <col min="5894" max="5894" width="14.59765625" style="153" customWidth="1"/>
    <col min="5895" max="5895" width="20.59765625" style="153" customWidth="1"/>
    <col min="5896" max="5896" width="14.59765625" style="153" customWidth="1"/>
    <col min="5897" max="5897" width="20.19921875" style="153" customWidth="1"/>
    <col min="5898" max="5898" width="18.59765625" style="153" customWidth="1"/>
    <col min="5899" max="5899" width="13.59765625" style="153" customWidth="1"/>
    <col min="5900" max="5900" width="1.69921875" style="153" customWidth="1"/>
    <col min="5901" max="6144" width="9" style="153"/>
    <col min="6145" max="6145" width="11.09765625" style="153" customWidth="1"/>
    <col min="6146" max="6146" width="17.59765625" style="153" customWidth="1"/>
    <col min="6147" max="6147" width="35.69921875" style="153" customWidth="1"/>
    <col min="6148" max="6149" width="10.59765625" style="153" customWidth="1"/>
    <col min="6150" max="6150" width="14.59765625" style="153" customWidth="1"/>
    <col min="6151" max="6151" width="20.59765625" style="153" customWidth="1"/>
    <col min="6152" max="6152" width="14.59765625" style="153" customWidth="1"/>
    <col min="6153" max="6153" width="20.19921875" style="153" customWidth="1"/>
    <col min="6154" max="6154" width="18.59765625" style="153" customWidth="1"/>
    <col min="6155" max="6155" width="13.59765625" style="153" customWidth="1"/>
    <col min="6156" max="6156" width="1.69921875" style="153" customWidth="1"/>
    <col min="6157" max="6400" width="9" style="153"/>
    <col min="6401" max="6401" width="11.09765625" style="153" customWidth="1"/>
    <col min="6402" max="6402" width="17.59765625" style="153" customWidth="1"/>
    <col min="6403" max="6403" width="35.69921875" style="153" customWidth="1"/>
    <col min="6404" max="6405" width="10.59765625" style="153" customWidth="1"/>
    <col min="6406" max="6406" width="14.59765625" style="153" customWidth="1"/>
    <col min="6407" max="6407" width="20.59765625" style="153" customWidth="1"/>
    <col min="6408" max="6408" width="14.59765625" style="153" customWidth="1"/>
    <col min="6409" max="6409" width="20.19921875" style="153" customWidth="1"/>
    <col min="6410" max="6410" width="18.59765625" style="153" customWidth="1"/>
    <col min="6411" max="6411" width="13.59765625" style="153" customWidth="1"/>
    <col min="6412" max="6412" width="1.69921875" style="153" customWidth="1"/>
    <col min="6413" max="6656" width="9" style="153"/>
    <col min="6657" max="6657" width="11.09765625" style="153" customWidth="1"/>
    <col min="6658" max="6658" width="17.59765625" style="153" customWidth="1"/>
    <col min="6659" max="6659" width="35.69921875" style="153" customWidth="1"/>
    <col min="6660" max="6661" width="10.59765625" style="153" customWidth="1"/>
    <col min="6662" max="6662" width="14.59765625" style="153" customWidth="1"/>
    <col min="6663" max="6663" width="20.59765625" style="153" customWidth="1"/>
    <col min="6664" max="6664" width="14.59765625" style="153" customWidth="1"/>
    <col min="6665" max="6665" width="20.19921875" style="153" customWidth="1"/>
    <col min="6666" max="6666" width="18.59765625" style="153" customWidth="1"/>
    <col min="6667" max="6667" width="13.59765625" style="153" customWidth="1"/>
    <col min="6668" max="6668" width="1.69921875" style="153" customWidth="1"/>
    <col min="6669" max="6912" width="9" style="153"/>
    <col min="6913" max="6913" width="11.09765625" style="153" customWidth="1"/>
    <col min="6914" max="6914" width="17.59765625" style="153" customWidth="1"/>
    <col min="6915" max="6915" width="35.69921875" style="153" customWidth="1"/>
    <col min="6916" max="6917" width="10.59765625" style="153" customWidth="1"/>
    <col min="6918" max="6918" width="14.59765625" style="153" customWidth="1"/>
    <col min="6919" max="6919" width="20.59765625" style="153" customWidth="1"/>
    <col min="6920" max="6920" width="14.59765625" style="153" customWidth="1"/>
    <col min="6921" max="6921" width="20.19921875" style="153" customWidth="1"/>
    <col min="6922" max="6922" width="18.59765625" style="153" customWidth="1"/>
    <col min="6923" max="6923" width="13.59765625" style="153" customWidth="1"/>
    <col min="6924" max="6924" width="1.69921875" style="153" customWidth="1"/>
    <col min="6925" max="7168" width="9" style="153"/>
    <col min="7169" max="7169" width="11.09765625" style="153" customWidth="1"/>
    <col min="7170" max="7170" width="17.59765625" style="153" customWidth="1"/>
    <col min="7171" max="7171" width="35.69921875" style="153" customWidth="1"/>
    <col min="7172" max="7173" width="10.59765625" style="153" customWidth="1"/>
    <col min="7174" max="7174" width="14.59765625" style="153" customWidth="1"/>
    <col min="7175" max="7175" width="20.59765625" style="153" customWidth="1"/>
    <col min="7176" max="7176" width="14.59765625" style="153" customWidth="1"/>
    <col min="7177" max="7177" width="20.19921875" style="153" customWidth="1"/>
    <col min="7178" max="7178" width="18.59765625" style="153" customWidth="1"/>
    <col min="7179" max="7179" width="13.59765625" style="153" customWidth="1"/>
    <col min="7180" max="7180" width="1.69921875" style="153" customWidth="1"/>
    <col min="7181" max="7424" width="9" style="153"/>
    <col min="7425" max="7425" width="11.09765625" style="153" customWidth="1"/>
    <col min="7426" max="7426" width="17.59765625" style="153" customWidth="1"/>
    <col min="7427" max="7427" width="35.69921875" style="153" customWidth="1"/>
    <col min="7428" max="7429" width="10.59765625" style="153" customWidth="1"/>
    <col min="7430" max="7430" width="14.59765625" style="153" customWidth="1"/>
    <col min="7431" max="7431" width="20.59765625" style="153" customWidth="1"/>
    <col min="7432" max="7432" width="14.59765625" style="153" customWidth="1"/>
    <col min="7433" max="7433" width="20.19921875" style="153" customWidth="1"/>
    <col min="7434" max="7434" width="18.59765625" style="153" customWidth="1"/>
    <col min="7435" max="7435" width="13.59765625" style="153" customWidth="1"/>
    <col min="7436" max="7436" width="1.69921875" style="153" customWidth="1"/>
    <col min="7437" max="7680" width="9" style="153"/>
    <col min="7681" max="7681" width="11.09765625" style="153" customWidth="1"/>
    <col min="7682" max="7682" width="17.59765625" style="153" customWidth="1"/>
    <col min="7683" max="7683" width="35.69921875" style="153" customWidth="1"/>
    <col min="7684" max="7685" width="10.59765625" style="153" customWidth="1"/>
    <col min="7686" max="7686" width="14.59765625" style="153" customWidth="1"/>
    <col min="7687" max="7687" width="20.59765625" style="153" customWidth="1"/>
    <col min="7688" max="7688" width="14.59765625" style="153" customWidth="1"/>
    <col min="7689" max="7689" width="20.19921875" style="153" customWidth="1"/>
    <col min="7690" max="7690" width="18.59765625" style="153" customWidth="1"/>
    <col min="7691" max="7691" width="13.59765625" style="153" customWidth="1"/>
    <col min="7692" max="7692" width="1.69921875" style="153" customWidth="1"/>
    <col min="7693" max="7936" width="9" style="153"/>
    <col min="7937" max="7937" width="11.09765625" style="153" customWidth="1"/>
    <col min="7938" max="7938" width="17.59765625" style="153" customWidth="1"/>
    <col min="7939" max="7939" width="35.69921875" style="153" customWidth="1"/>
    <col min="7940" max="7941" width="10.59765625" style="153" customWidth="1"/>
    <col min="7942" max="7942" width="14.59765625" style="153" customWidth="1"/>
    <col min="7943" max="7943" width="20.59765625" style="153" customWidth="1"/>
    <col min="7944" max="7944" width="14.59765625" style="153" customWidth="1"/>
    <col min="7945" max="7945" width="20.19921875" style="153" customWidth="1"/>
    <col min="7946" max="7946" width="18.59765625" style="153" customWidth="1"/>
    <col min="7947" max="7947" width="13.59765625" style="153" customWidth="1"/>
    <col min="7948" max="7948" width="1.69921875" style="153" customWidth="1"/>
    <col min="7949" max="8192" width="9" style="153"/>
    <col min="8193" max="8193" width="11.09765625" style="153" customWidth="1"/>
    <col min="8194" max="8194" width="17.59765625" style="153" customWidth="1"/>
    <col min="8195" max="8195" width="35.69921875" style="153" customWidth="1"/>
    <col min="8196" max="8197" width="10.59765625" style="153" customWidth="1"/>
    <col min="8198" max="8198" width="14.59765625" style="153" customWidth="1"/>
    <col min="8199" max="8199" width="20.59765625" style="153" customWidth="1"/>
    <col min="8200" max="8200" width="14.59765625" style="153" customWidth="1"/>
    <col min="8201" max="8201" width="20.19921875" style="153" customWidth="1"/>
    <col min="8202" max="8202" width="18.59765625" style="153" customWidth="1"/>
    <col min="8203" max="8203" width="13.59765625" style="153" customWidth="1"/>
    <col min="8204" max="8204" width="1.69921875" style="153" customWidth="1"/>
    <col min="8205" max="8448" width="9" style="153"/>
    <col min="8449" max="8449" width="11.09765625" style="153" customWidth="1"/>
    <col min="8450" max="8450" width="17.59765625" style="153" customWidth="1"/>
    <col min="8451" max="8451" width="35.69921875" style="153" customWidth="1"/>
    <col min="8452" max="8453" width="10.59765625" style="153" customWidth="1"/>
    <col min="8454" max="8454" width="14.59765625" style="153" customWidth="1"/>
    <col min="8455" max="8455" width="20.59765625" style="153" customWidth="1"/>
    <col min="8456" max="8456" width="14.59765625" style="153" customWidth="1"/>
    <col min="8457" max="8457" width="20.19921875" style="153" customWidth="1"/>
    <col min="8458" max="8458" width="18.59765625" style="153" customWidth="1"/>
    <col min="8459" max="8459" width="13.59765625" style="153" customWidth="1"/>
    <col min="8460" max="8460" width="1.69921875" style="153" customWidth="1"/>
    <col min="8461" max="8704" width="9" style="153"/>
    <col min="8705" max="8705" width="11.09765625" style="153" customWidth="1"/>
    <col min="8706" max="8706" width="17.59765625" style="153" customWidth="1"/>
    <col min="8707" max="8707" width="35.69921875" style="153" customWidth="1"/>
    <col min="8708" max="8709" width="10.59765625" style="153" customWidth="1"/>
    <col min="8710" max="8710" width="14.59765625" style="153" customWidth="1"/>
    <col min="8711" max="8711" width="20.59765625" style="153" customWidth="1"/>
    <col min="8712" max="8712" width="14.59765625" style="153" customWidth="1"/>
    <col min="8713" max="8713" width="20.19921875" style="153" customWidth="1"/>
    <col min="8714" max="8714" width="18.59765625" style="153" customWidth="1"/>
    <col min="8715" max="8715" width="13.59765625" style="153" customWidth="1"/>
    <col min="8716" max="8716" width="1.69921875" style="153" customWidth="1"/>
    <col min="8717" max="8960" width="9" style="153"/>
    <col min="8961" max="8961" width="11.09765625" style="153" customWidth="1"/>
    <col min="8962" max="8962" width="17.59765625" style="153" customWidth="1"/>
    <col min="8963" max="8963" width="35.69921875" style="153" customWidth="1"/>
    <col min="8964" max="8965" width="10.59765625" style="153" customWidth="1"/>
    <col min="8966" max="8966" width="14.59765625" style="153" customWidth="1"/>
    <col min="8967" max="8967" width="20.59765625" style="153" customWidth="1"/>
    <col min="8968" max="8968" width="14.59765625" style="153" customWidth="1"/>
    <col min="8969" max="8969" width="20.19921875" style="153" customWidth="1"/>
    <col min="8970" max="8970" width="18.59765625" style="153" customWidth="1"/>
    <col min="8971" max="8971" width="13.59765625" style="153" customWidth="1"/>
    <col min="8972" max="8972" width="1.69921875" style="153" customWidth="1"/>
    <col min="8973" max="9216" width="9" style="153"/>
    <col min="9217" max="9217" width="11.09765625" style="153" customWidth="1"/>
    <col min="9218" max="9218" width="17.59765625" style="153" customWidth="1"/>
    <col min="9219" max="9219" width="35.69921875" style="153" customWidth="1"/>
    <col min="9220" max="9221" width="10.59765625" style="153" customWidth="1"/>
    <col min="9222" max="9222" width="14.59765625" style="153" customWidth="1"/>
    <col min="9223" max="9223" width="20.59765625" style="153" customWidth="1"/>
    <col min="9224" max="9224" width="14.59765625" style="153" customWidth="1"/>
    <col min="9225" max="9225" width="20.19921875" style="153" customWidth="1"/>
    <col min="9226" max="9226" width="18.59765625" style="153" customWidth="1"/>
    <col min="9227" max="9227" width="13.59765625" style="153" customWidth="1"/>
    <col min="9228" max="9228" width="1.69921875" style="153" customWidth="1"/>
    <col min="9229" max="9472" width="9" style="153"/>
    <col min="9473" max="9473" width="11.09765625" style="153" customWidth="1"/>
    <col min="9474" max="9474" width="17.59765625" style="153" customWidth="1"/>
    <col min="9475" max="9475" width="35.69921875" style="153" customWidth="1"/>
    <col min="9476" max="9477" width="10.59765625" style="153" customWidth="1"/>
    <col min="9478" max="9478" width="14.59765625" style="153" customWidth="1"/>
    <col min="9479" max="9479" width="20.59765625" style="153" customWidth="1"/>
    <col min="9480" max="9480" width="14.59765625" style="153" customWidth="1"/>
    <col min="9481" max="9481" width="20.19921875" style="153" customWidth="1"/>
    <col min="9482" max="9482" width="18.59765625" style="153" customWidth="1"/>
    <col min="9483" max="9483" width="13.59765625" style="153" customWidth="1"/>
    <col min="9484" max="9484" width="1.69921875" style="153" customWidth="1"/>
    <col min="9485" max="9728" width="9" style="153"/>
    <col min="9729" max="9729" width="11.09765625" style="153" customWidth="1"/>
    <col min="9730" max="9730" width="17.59765625" style="153" customWidth="1"/>
    <col min="9731" max="9731" width="35.69921875" style="153" customWidth="1"/>
    <col min="9732" max="9733" width="10.59765625" style="153" customWidth="1"/>
    <col min="9734" max="9734" width="14.59765625" style="153" customWidth="1"/>
    <col min="9735" max="9735" width="20.59765625" style="153" customWidth="1"/>
    <col min="9736" max="9736" width="14.59765625" style="153" customWidth="1"/>
    <col min="9737" max="9737" width="20.19921875" style="153" customWidth="1"/>
    <col min="9738" max="9738" width="18.59765625" style="153" customWidth="1"/>
    <col min="9739" max="9739" width="13.59765625" style="153" customWidth="1"/>
    <col min="9740" max="9740" width="1.69921875" style="153" customWidth="1"/>
    <col min="9741" max="9984" width="9" style="153"/>
    <col min="9985" max="9985" width="11.09765625" style="153" customWidth="1"/>
    <col min="9986" max="9986" width="17.59765625" style="153" customWidth="1"/>
    <col min="9987" max="9987" width="35.69921875" style="153" customWidth="1"/>
    <col min="9988" max="9989" width="10.59765625" style="153" customWidth="1"/>
    <col min="9990" max="9990" width="14.59765625" style="153" customWidth="1"/>
    <col min="9991" max="9991" width="20.59765625" style="153" customWidth="1"/>
    <col min="9992" max="9992" width="14.59765625" style="153" customWidth="1"/>
    <col min="9993" max="9993" width="20.19921875" style="153" customWidth="1"/>
    <col min="9994" max="9994" width="18.59765625" style="153" customWidth="1"/>
    <col min="9995" max="9995" width="13.59765625" style="153" customWidth="1"/>
    <col min="9996" max="9996" width="1.69921875" style="153" customWidth="1"/>
    <col min="9997" max="10240" width="9" style="153"/>
    <col min="10241" max="10241" width="11.09765625" style="153" customWidth="1"/>
    <col min="10242" max="10242" width="17.59765625" style="153" customWidth="1"/>
    <col min="10243" max="10243" width="35.69921875" style="153" customWidth="1"/>
    <col min="10244" max="10245" width="10.59765625" style="153" customWidth="1"/>
    <col min="10246" max="10246" width="14.59765625" style="153" customWidth="1"/>
    <col min="10247" max="10247" width="20.59765625" style="153" customWidth="1"/>
    <col min="10248" max="10248" width="14.59765625" style="153" customWidth="1"/>
    <col min="10249" max="10249" width="20.19921875" style="153" customWidth="1"/>
    <col min="10250" max="10250" width="18.59765625" style="153" customWidth="1"/>
    <col min="10251" max="10251" width="13.59765625" style="153" customWidth="1"/>
    <col min="10252" max="10252" width="1.69921875" style="153" customWidth="1"/>
    <col min="10253" max="10496" width="9" style="153"/>
    <col min="10497" max="10497" width="11.09765625" style="153" customWidth="1"/>
    <col min="10498" max="10498" width="17.59765625" style="153" customWidth="1"/>
    <col min="10499" max="10499" width="35.69921875" style="153" customWidth="1"/>
    <col min="10500" max="10501" width="10.59765625" style="153" customWidth="1"/>
    <col min="10502" max="10502" width="14.59765625" style="153" customWidth="1"/>
    <col min="10503" max="10503" width="20.59765625" style="153" customWidth="1"/>
    <col min="10504" max="10504" width="14.59765625" style="153" customWidth="1"/>
    <col min="10505" max="10505" width="20.19921875" style="153" customWidth="1"/>
    <col min="10506" max="10506" width="18.59765625" style="153" customWidth="1"/>
    <col min="10507" max="10507" width="13.59765625" style="153" customWidth="1"/>
    <col min="10508" max="10508" width="1.69921875" style="153" customWidth="1"/>
    <col min="10509" max="10752" width="9" style="153"/>
    <col min="10753" max="10753" width="11.09765625" style="153" customWidth="1"/>
    <col min="10754" max="10754" width="17.59765625" style="153" customWidth="1"/>
    <col min="10755" max="10755" width="35.69921875" style="153" customWidth="1"/>
    <col min="10756" max="10757" width="10.59765625" style="153" customWidth="1"/>
    <col min="10758" max="10758" width="14.59765625" style="153" customWidth="1"/>
    <col min="10759" max="10759" width="20.59765625" style="153" customWidth="1"/>
    <col min="10760" max="10760" width="14.59765625" style="153" customWidth="1"/>
    <col min="10761" max="10761" width="20.19921875" style="153" customWidth="1"/>
    <col min="10762" max="10762" width="18.59765625" style="153" customWidth="1"/>
    <col min="10763" max="10763" width="13.59765625" style="153" customWidth="1"/>
    <col min="10764" max="10764" width="1.69921875" style="153" customWidth="1"/>
    <col min="10765" max="11008" width="9" style="153"/>
    <col min="11009" max="11009" width="11.09765625" style="153" customWidth="1"/>
    <col min="11010" max="11010" width="17.59765625" style="153" customWidth="1"/>
    <col min="11011" max="11011" width="35.69921875" style="153" customWidth="1"/>
    <col min="11012" max="11013" width="10.59765625" style="153" customWidth="1"/>
    <col min="11014" max="11014" width="14.59765625" style="153" customWidth="1"/>
    <col min="11015" max="11015" width="20.59765625" style="153" customWidth="1"/>
    <col min="11016" max="11016" width="14.59765625" style="153" customWidth="1"/>
    <col min="11017" max="11017" width="20.19921875" style="153" customWidth="1"/>
    <col min="11018" max="11018" width="18.59765625" style="153" customWidth="1"/>
    <col min="11019" max="11019" width="13.59765625" style="153" customWidth="1"/>
    <col min="11020" max="11020" width="1.69921875" style="153" customWidth="1"/>
    <col min="11021" max="11264" width="9" style="153"/>
    <col min="11265" max="11265" width="11.09765625" style="153" customWidth="1"/>
    <col min="11266" max="11266" width="17.59765625" style="153" customWidth="1"/>
    <col min="11267" max="11267" width="35.69921875" style="153" customWidth="1"/>
    <col min="11268" max="11269" width="10.59765625" style="153" customWidth="1"/>
    <col min="11270" max="11270" width="14.59765625" style="153" customWidth="1"/>
    <col min="11271" max="11271" width="20.59765625" style="153" customWidth="1"/>
    <col min="11272" max="11272" width="14.59765625" style="153" customWidth="1"/>
    <col min="11273" max="11273" width="20.19921875" style="153" customWidth="1"/>
    <col min="11274" max="11274" width="18.59765625" style="153" customWidth="1"/>
    <col min="11275" max="11275" width="13.59765625" style="153" customWidth="1"/>
    <col min="11276" max="11276" width="1.69921875" style="153" customWidth="1"/>
    <col min="11277" max="11520" width="9" style="153"/>
    <col min="11521" max="11521" width="11.09765625" style="153" customWidth="1"/>
    <col min="11522" max="11522" width="17.59765625" style="153" customWidth="1"/>
    <col min="11523" max="11523" width="35.69921875" style="153" customWidth="1"/>
    <col min="11524" max="11525" width="10.59765625" style="153" customWidth="1"/>
    <col min="11526" max="11526" width="14.59765625" style="153" customWidth="1"/>
    <col min="11527" max="11527" width="20.59765625" style="153" customWidth="1"/>
    <col min="11528" max="11528" width="14.59765625" style="153" customWidth="1"/>
    <col min="11529" max="11529" width="20.19921875" style="153" customWidth="1"/>
    <col min="11530" max="11530" width="18.59765625" style="153" customWidth="1"/>
    <col min="11531" max="11531" width="13.59765625" style="153" customWidth="1"/>
    <col min="11532" max="11532" width="1.69921875" style="153" customWidth="1"/>
    <col min="11533" max="11776" width="9" style="153"/>
    <col min="11777" max="11777" width="11.09765625" style="153" customWidth="1"/>
    <col min="11778" max="11778" width="17.59765625" style="153" customWidth="1"/>
    <col min="11779" max="11779" width="35.69921875" style="153" customWidth="1"/>
    <col min="11780" max="11781" width="10.59765625" style="153" customWidth="1"/>
    <col min="11782" max="11782" width="14.59765625" style="153" customWidth="1"/>
    <col min="11783" max="11783" width="20.59765625" style="153" customWidth="1"/>
    <col min="11784" max="11784" width="14.59765625" style="153" customWidth="1"/>
    <col min="11785" max="11785" width="20.19921875" style="153" customWidth="1"/>
    <col min="11786" max="11786" width="18.59765625" style="153" customWidth="1"/>
    <col min="11787" max="11787" width="13.59765625" style="153" customWidth="1"/>
    <col min="11788" max="11788" width="1.69921875" style="153" customWidth="1"/>
    <col min="11789" max="12032" width="9" style="153"/>
    <col min="12033" max="12033" width="11.09765625" style="153" customWidth="1"/>
    <col min="12034" max="12034" width="17.59765625" style="153" customWidth="1"/>
    <col min="12035" max="12035" width="35.69921875" style="153" customWidth="1"/>
    <col min="12036" max="12037" width="10.59765625" style="153" customWidth="1"/>
    <col min="12038" max="12038" width="14.59765625" style="153" customWidth="1"/>
    <col min="12039" max="12039" width="20.59765625" style="153" customWidth="1"/>
    <col min="12040" max="12040" width="14.59765625" style="153" customWidth="1"/>
    <col min="12041" max="12041" width="20.19921875" style="153" customWidth="1"/>
    <col min="12042" max="12042" width="18.59765625" style="153" customWidth="1"/>
    <col min="12043" max="12043" width="13.59765625" style="153" customWidth="1"/>
    <col min="12044" max="12044" width="1.69921875" style="153" customWidth="1"/>
    <col min="12045" max="12288" width="9" style="153"/>
    <col min="12289" max="12289" width="11.09765625" style="153" customWidth="1"/>
    <col min="12290" max="12290" width="17.59765625" style="153" customWidth="1"/>
    <col min="12291" max="12291" width="35.69921875" style="153" customWidth="1"/>
    <col min="12292" max="12293" width="10.59765625" style="153" customWidth="1"/>
    <col min="12294" max="12294" width="14.59765625" style="153" customWidth="1"/>
    <col min="12295" max="12295" width="20.59765625" style="153" customWidth="1"/>
    <col min="12296" max="12296" width="14.59765625" style="153" customWidth="1"/>
    <col min="12297" max="12297" width="20.19921875" style="153" customWidth="1"/>
    <col min="12298" max="12298" width="18.59765625" style="153" customWidth="1"/>
    <col min="12299" max="12299" width="13.59765625" style="153" customWidth="1"/>
    <col min="12300" max="12300" width="1.69921875" style="153" customWidth="1"/>
    <col min="12301" max="12544" width="9" style="153"/>
    <col min="12545" max="12545" width="11.09765625" style="153" customWidth="1"/>
    <col min="12546" max="12546" width="17.59765625" style="153" customWidth="1"/>
    <col min="12547" max="12547" width="35.69921875" style="153" customWidth="1"/>
    <col min="12548" max="12549" width="10.59765625" style="153" customWidth="1"/>
    <col min="12550" max="12550" width="14.59765625" style="153" customWidth="1"/>
    <col min="12551" max="12551" width="20.59765625" style="153" customWidth="1"/>
    <col min="12552" max="12552" width="14.59765625" style="153" customWidth="1"/>
    <col min="12553" max="12553" width="20.19921875" style="153" customWidth="1"/>
    <col min="12554" max="12554" width="18.59765625" style="153" customWidth="1"/>
    <col min="12555" max="12555" width="13.59765625" style="153" customWidth="1"/>
    <col min="12556" max="12556" width="1.69921875" style="153" customWidth="1"/>
    <col min="12557" max="12800" width="9" style="153"/>
    <col min="12801" max="12801" width="11.09765625" style="153" customWidth="1"/>
    <col min="12802" max="12802" width="17.59765625" style="153" customWidth="1"/>
    <col min="12803" max="12803" width="35.69921875" style="153" customWidth="1"/>
    <col min="12804" max="12805" width="10.59765625" style="153" customWidth="1"/>
    <col min="12806" max="12806" width="14.59765625" style="153" customWidth="1"/>
    <col min="12807" max="12807" width="20.59765625" style="153" customWidth="1"/>
    <col min="12808" max="12808" width="14.59765625" style="153" customWidth="1"/>
    <col min="12809" max="12809" width="20.19921875" style="153" customWidth="1"/>
    <col min="12810" max="12810" width="18.59765625" style="153" customWidth="1"/>
    <col min="12811" max="12811" width="13.59765625" style="153" customWidth="1"/>
    <col min="12812" max="12812" width="1.69921875" style="153" customWidth="1"/>
    <col min="12813" max="13056" width="9" style="153"/>
    <col min="13057" max="13057" width="11.09765625" style="153" customWidth="1"/>
    <col min="13058" max="13058" width="17.59765625" style="153" customWidth="1"/>
    <col min="13059" max="13059" width="35.69921875" style="153" customWidth="1"/>
    <col min="13060" max="13061" width="10.59765625" style="153" customWidth="1"/>
    <col min="13062" max="13062" width="14.59765625" style="153" customWidth="1"/>
    <col min="13063" max="13063" width="20.59765625" style="153" customWidth="1"/>
    <col min="13064" max="13064" width="14.59765625" style="153" customWidth="1"/>
    <col min="13065" max="13065" width="20.19921875" style="153" customWidth="1"/>
    <col min="13066" max="13066" width="18.59765625" style="153" customWidth="1"/>
    <col min="13067" max="13067" width="13.59765625" style="153" customWidth="1"/>
    <col min="13068" max="13068" width="1.69921875" style="153" customWidth="1"/>
    <col min="13069" max="13312" width="9" style="153"/>
    <col min="13313" max="13313" width="11.09765625" style="153" customWidth="1"/>
    <col min="13314" max="13314" width="17.59765625" style="153" customWidth="1"/>
    <col min="13315" max="13315" width="35.69921875" style="153" customWidth="1"/>
    <col min="13316" max="13317" width="10.59765625" style="153" customWidth="1"/>
    <col min="13318" max="13318" width="14.59765625" style="153" customWidth="1"/>
    <col min="13319" max="13319" width="20.59765625" style="153" customWidth="1"/>
    <col min="13320" max="13320" width="14.59765625" style="153" customWidth="1"/>
    <col min="13321" max="13321" width="20.19921875" style="153" customWidth="1"/>
    <col min="13322" max="13322" width="18.59765625" style="153" customWidth="1"/>
    <col min="13323" max="13323" width="13.59765625" style="153" customWidth="1"/>
    <col min="13324" max="13324" width="1.69921875" style="153" customWidth="1"/>
    <col min="13325" max="13568" width="9" style="153"/>
    <col min="13569" max="13569" width="11.09765625" style="153" customWidth="1"/>
    <col min="13570" max="13570" width="17.59765625" style="153" customWidth="1"/>
    <col min="13571" max="13571" width="35.69921875" style="153" customWidth="1"/>
    <col min="13572" max="13573" width="10.59765625" style="153" customWidth="1"/>
    <col min="13574" max="13574" width="14.59765625" style="153" customWidth="1"/>
    <col min="13575" max="13575" width="20.59765625" style="153" customWidth="1"/>
    <col min="13576" max="13576" width="14.59765625" style="153" customWidth="1"/>
    <col min="13577" max="13577" width="20.19921875" style="153" customWidth="1"/>
    <col min="13578" max="13578" width="18.59765625" style="153" customWidth="1"/>
    <col min="13579" max="13579" width="13.59765625" style="153" customWidth="1"/>
    <col min="13580" max="13580" width="1.69921875" style="153" customWidth="1"/>
    <col min="13581" max="13824" width="9" style="153"/>
    <col min="13825" max="13825" width="11.09765625" style="153" customWidth="1"/>
    <col min="13826" max="13826" width="17.59765625" style="153" customWidth="1"/>
    <col min="13827" max="13827" width="35.69921875" style="153" customWidth="1"/>
    <col min="13828" max="13829" width="10.59765625" style="153" customWidth="1"/>
    <col min="13830" max="13830" width="14.59765625" style="153" customWidth="1"/>
    <col min="13831" max="13831" width="20.59765625" style="153" customWidth="1"/>
    <col min="13832" max="13832" width="14.59765625" style="153" customWidth="1"/>
    <col min="13833" max="13833" width="20.19921875" style="153" customWidth="1"/>
    <col min="13834" max="13834" width="18.59765625" style="153" customWidth="1"/>
    <col min="13835" max="13835" width="13.59765625" style="153" customWidth="1"/>
    <col min="13836" max="13836" width="1.69921875" style="153" customWidth="1"/>
    <col min="13837" max="14080" width="9" style="153"/>
    <col min="14081" max="14081" width="11.09765625" style="153" customWidth="1"/>
    <col min="14082" max="14082" width="17.59765625" style="153" customWidth="1"/>
    <col min="14083" max="14083" width="35.69921875" style="153" customWidth="1"/>
    <col min="14084" max="14085" width="10.59765625" style="153" customWidth="1"/>
    <col min="14086" max="14086" width="14.59765625" style="153" customWidth="1"/>
    <col min="14087" max="14087" width="20.59765625" style="153" customWidth="1"/>
    <col min="14088" max="14088" width="14.59765625" style="153" customWidth="1"/>
    <col min="14089" max="14089" width="20.19921875" style="153" customWidth="1"/>
    <col min="14090" max="14090" width="18.59765625" style="153" customWidth="1"/>
    <col min="14091" max="14091" width="13.59765625" style="153" customWidth="1"/>
    <col min="14092" max="14092" width="1.69921875" style="153" customWidth="1"/>
    <col min="14093" max="14336" width="9" style="153"/>
    <col min="14337" max="14337" width="11.09765625" style="153" customWidth="1"/>
    <col min="14338" max="14338" width="17.59765625" style="153" customWidth="1"/>
    <col min="14339" max="14339" width="35.69921875" style="153" customWidth="1"/>
    <col min="14340" max="14341" width="10.59765625" style="153" customWidth="1"/>
    <col min="14342" max="14342" width="14.59765625" style="153" customWidth="1"/>
    <col min="14343" max="14343" width="20.59765625" style="153" customWidth="1"/>
    <col min="14344" max="14344" width="14.59765625" style="153" customWidth="1"/>
    <col min="14345" max="14345" width="20.19921875" style="153" customWidth="1"/>
    <col min="14346" max="14346" width="18.59765625" style="153" customWidth="1"/>
    <col min="14347" max="14347" width="13.59765625" style="153" customWidth="1"/>
    <col min="14348" max="14348" width="1.69921875" style="153" customWidth="1"/>
    <col min="14349" max="14592" width="9" style="153"/>
    <col min="14593" max="14593" width="11.09765625" style="153" customWidth="1"/>
    <col min="14594" max="14594" width="17.59765625" style="153" customWidth="1"/>
    <col min="14595" max="14595" width="35.69921875" style="153" customWidth="1"/>
    <col min="14596" max="14597" width="10.59765625" style="153" customWidth="1"/>
    <col min="14598" max="14598" width="14.59765625" style="153" customWidth="1"/>
    <col min="14599" max="14599" width="20.59765625" style="153" customWidth="1"/>
    <col min="14600" max="14600" width="14.59765625" style="153" customWidth="1"/>
    <col min="14601" max="14601" width="20.19921875" style="153" customWidth="1"/>
    <col min="14602" max="14602" width="18.59765625" style="153" customWidth="1"/>
    <col min="14603" max="14603" width="13.59765625" style="153" customWidth="1"/>
    <col min="14604" max="14604" width="1.69921875" style="153" customWidth="1"/>
    <col min="14605" max="14848" width="9" style="153"/>
    <col min="14849" max="14849" width="11.09765625" style="153" customWidth="1"/>
    <col min="14850" max="14850" width="17.59765625" style="153" customWidth="1"/>
    <col min="14851" max="14851" width="35.69921875" style="153" customWidth="1"/>
    <col min="14852" max="14853" width="10.59765625" style="153" customWidth="1"/>
    <col min="14854" max="14854" width="14.59765625" style="153" customWidth="1"/>
    <col min="14855" max="14855" width="20.59765625" style="153" customWidth="1"/>
    <col min="14856" max="14856" width="14.59765625" style="153" customWidth="1"/>
    <col min="14857" max="14857" width="20.19921875" style="153" customWidth="1"/>
    <col min="14858" max="14858" width="18.59765625" style="153" customWidth="1"/>
    <col min="14859" max="14859" width="13.59765625" style="153" customWidth="1"/>
    <col min="14860" max="14860" width="1.69921875" style="153" customWidth="1"/>
    <col min="14861" max="15104" width="9" style="153"/>
    <col min="15105" max="15105" width="11.09765625" style="153" customWidth="1"/>
    <col min="15106" max="15106" width="17.59765625" style="153" customWidth="1"/>
    <col min="15107" max="15107" width="35.69921875" style="153" customWidth="1"/>
    <col min="15108" max="15109" width="10.59765625" style="153" customWidth="1"/>
    <col min="15110" max="15110" width="14.59765625" style="153" customWidth="1"/>
    <col min="15111" max="15111" width="20.59765625" style="153" customWidth="1"/>
    <col min="15112" max="15112" width="14.59765625" style="153" customWidth="1"/>
    <col min="15113" max="15113" width="20.19921875" style="153" customWidth="1"/>
    <col min="15114" max="15114" width="18.59765625" style="153" customWidth="1"/>
    <col min="15115" max="15115" width="13.59765625" style="153" customWidth="1"/>
    <col min="15116" max="15116" width="1.69921875" style="153" customWidth="1"/>
    <col min="15117" max="15360" width="9" style="153"/>
    <col min="15361" max="15361" width="11.09765625" style="153" customWidth="1"/>
    <col min="15362" max="15362" width="17.59765625" style="153" customWidth="1"/>
    <col min="15363" max="15363" width="35.69921875" style="153" customWidth="1"/>
    <col min="15364" max="15365" width="10.59765625" style="153" customWidth="1"/>
    <col min="15366" max="15366" width="14.59765625" style="153" customWidth="1"/>
    <col min="15367" max="15367" width="20.59765625" style="153" customWidth="1"/>
    <col min="15368" max="15368" width="14.59765625" style="153" customWidth="1"/>
    <col min="15369" max="15369" width="20.19921875" style="153" customWidth="1"/>
    <col min="15370" max="15370" width="18.59765625" style="153" customWidth="1"/>
    <col min="15371" max="15371" width="13.59765625" style="153" customWidth="1"/>
    <col min="15372" max="15372" width="1.69921875" style="153" customWidth="1"/>
    <col min="15373" max="15616" width="9" style="153"/>
    <col min="15617" max="15617" width="11.09765625" style="153" customWidth="1"/>
    <col min="15618" max="15618" width="17.59765625" style="153" customWidth="1"/>
    <col min="15619" max="15619" width="35.69921875" style="153" customWidth="1"/>
    <col min="15620" max="15621" width="10.59765625" style="153" customWidth="1"/>
    <col min="15622" max="15622" width="14.59765625" style="153" customWidth="1"/>
    <col min="15623" max="15623" width="20.59765625" style="153" customWidth="1"/>
    <col min="15624" max="15624" width="14.59765625" style="153" customWidth="1"/>
    <col min="15625" max="15625" width="20.19921875" style="153" customWidth="1"/>
    <col min="15626" max="15626" width="18.59765625" style="153" customWidth="1"/>
    <col min="15627" max="15627" width="13.59765625" style="153" customWidth="1"/>
    <col min="15628" max="15628" width="1.69921875" style="153" customWidth="1"/>
    <col min="15629" max="15872" width="9" style="153"/>
    <col min="15873" max="15873" width="11.09765625" style="153" customWidth="1"/>
    <col min="15874" max="15874" width="17.59765625" style="153" customWidth="1"/>
    <col min="15875" max="15875" width="35.69921875" style="153" customWidth="1"/>
    <col min="15876" max="15877" width="10.59765625" style="153" customWidth="1"/>
    <col min="15878" max="15878" width="14.59765625" style="153" customWidth="1"/>
    <col min="15879" max="15879" width="20.59765625" style="153" customWidth="1"/>
    <col min="15880" max="15880" width="14.59765625" style="153" customWidth="1"/>
    <col min="15881" max="15881" width="20.19921875" style="153" customWidth="1"/>
    <col min="15882" max="15882" width="18.59765625" style="153" customWidth="1"/>
    <col min="15883" max="15883" width="13.59765625" style="153" customWidth="1"/>
    <col min="15884" max="15884" width="1.69921875" style="153" customWidth="1"/>
    <col min="15885" max="16128" width="9" style="153"/>
    <col min="16129" max="16129" width="11.09765625" style="153" customWidth="1"/>
    <col min="16130" max="16130" width="17.59765625" style="153" customWidth="1"/>
    <col min="16131" max="16131" width="35.69921875" style="153" customWidth="1"/>
    <col min="16132" max="16133" width="10.59765625" style="153" customWidth="1"/>
    <col min="16134" max="16134" width="14.59765625" style="153" customWidth="1"/>
    <col min="16135" max="16135" width="20.59765625" style="153" customWidth="1"/>
    <col min="16136" max="16136" width="14.59765625" style="153" customWidth="1"/>
    <col min="16137" max="16137" width="20.19921875" style="153" customWidth="1"/>
    <col min="16138" max="16138" width="18.59765625" style="153" customWidth="1"/>
    <col min="16139" max="16139" width="13.59765625" style="153" customWidth="1"/>
    <col min="16140" max="16140" width="1.69921875" style="153" customWidth="1"/>
    <col min="16141" max="16384" width="9" style="153"/>
  </cols>
  <sheetData>
    <row r="1" spans="1:16" ht="21" customHeight="1">
      <c r="A1" s="236"/>
      <c r="B1" s="1274" t="s">
        <v>64</v>
      </c>
      <c r="C1" s="1274"/>
      <c r="D1" s="1274"/>
      <c r="E1" s="1274"/>
      <c r="F1" s="1274"/>
      <c r="G1" s="1274"/>
      <c r="H1" s="1274"/>
      <c r="I1" s="1274"/>
      <c r="J1" s="237"/>
      <c r="K1" s="237" t="s">
        <v>36</v>
      </c>
    </row>
    <row r="2" spans="1:16" s="100" customFormat="1" ht="24.6">
      <c r="A2" s="921" t="s">
        <v>200</v>
      </c>
      <c r="B2" s="921" t="str">
        <f>'แบบ ปร.4_สถาปัตยกรรม'!B2</f>
        <v>ก่อสร้าง และ ปรับปรุงห้องตรวจวิเคราะห์ทางจุลชีววิทยา</v>
      </c>
      <c r="C2" s="238"/>
      <c r="D2" s="238"/>
      <c r="E2" s="238"/>
      <c r="F2" s="238"/>
      <c r="G2" s="180"/>
      <c r="H2" s="179"/>
      <c r="I2" s="180"/>
      <c r="J2" s="188"/>
      <c r="K2" s="188"/>
    </row>
    <row r="3" spans="1:16" s="100" customFormat="1" ht="24.6">
      <c r="A3" s="921" t="str">
        <f>'แบบ ปร.4_สถาปัตยกรรม'!A3</f>
        <v>สถานที่ก่อสร้าง  องค์การเภสัชกรรม อำเภอธัญญบุรี จังหวัดปทุมธานี</v>
      </c>
      <c r="B3" s="921"/>
      <c r="C3" s="922"/>
      <c r="D3" s="922"/>
      <c r="E3" s="902" t="s">
        <v>48</v>
      </c>
      <c r="F3" s="179" t="s">
        <v>629</v>
      </c>
      <c r="G3" s="922"/>
      <c r="H3" s="922"/>
      <c r="I3" s="922"/>
      <c r="J3" s="188"/>
      <c r="K3" s="188"/>
    </row>
    <row r="4" spans="1:16" s="24" customFormat="1" ht="21" customHeight="1">
      <c r="A4" s="921" t="str">
        <f>'แบบ ปร.4_สถาปัตยกรรม'!A4</f>
        <v>หน่วยงานเจ้าของโครงการ  องค์การเภสัชกรรม</v>
      </c>
      <c r="B4" s="183"/>
      <c r="C4" s="1287"/>
      <c r="D4" s="1287"/>
      <c r="E4" s="1287"/>
      <c r="F4" s="1287"/>
      <c r="G4" s="1287"/>
      <c r="H4" s="1287"/>
      <c r="I4" s="1287"/>
      <c r="J4" s="240"/>
      <c r="K4" s="240"/>
      <c r="L4" s="23"/>
      <c r="M4" s="23"/>
      <c r="N4" s="23"/>
      <c r="O4" s="23"/>
    </row>
    <row r="5" spans="1:16" s="24" customFormat="1" ht="21" customHeight="1">
      <c r="A5" s="228" t="str">
        <f>'แบบ ปร.4_สถาปัตยกรรม'!A5</f>
        <v>หน่วยงานออกแบบและประมาณราคา  บริษัท ฟาร์มาแฟค แพลน เทคโนโลยี  จำกัด</v>
      </c>
      <c r="B5" s="183"/>
      <c r="C5" s="183"/>
      <c r="D5" s="241"/>
      <c r="E5" s="183"/>
      <c r="F5" s="185"/>
      <c r="G5" s="184"/>
      <c r="H5" s="185"/>
      <c r="I5" s="182"/>
      <c r="J5" s="240"/>
      <c r="K5" s="240"/>
      <c r="L5" s="23"/>
      <c r="M5" s="23"/>
      <c r="N5" s="23"/>
      <c r="O5" s="23"/>
    </row>
    <row r="6" spans="1:16" s="24" customFormat="1" ht="21" customHeight="1" thickBot="1">
      <c r="A6" s="242" t="str">
        <f>'แบบ ปร.4_สถาปัตยกรรม'!A6</f>
        <v>ประมาณการโดย  บริษัท ฟาร์มาแฟค แพลน เทคโนโลยี  จำกัด</v>
      </c>
      <c r="B6" s="242"/>
      <c r="C6" s="243"/>
      <c r="D6" s="244" t="s">
        <v>0</v>
      </c>
      <c r="E6" s="245">
        <f>'แบบ ปร.4_สถาปัตยกรรม'!E6</f>
        <v>23</v>
      </c>
      <c r="F6" s="187" t="s">
        <v>23</v>
      </c>
      <c r="G6" s="186" t="str">
        <f>'แบบ ปร.4_สถาปัตยกรรม'!G6</f>
        <v>กรกฏาคม</v>
      </c>
      <c r="H6" s="187" t="s">
        <v>47</v>
      </c>
      <c r="I6" s="246">
        <f>'แบบ ปร.4_สถาปัตยกรรม'!I6</f>
        <v>2564</v>
      </c>
      <c r="J6" s="240"/>
      <c r="K6" s="240"/>
      <c r="L6" s="23"/>
      <c r="M6" s="23"/>
      <c r="N6" s="23"/>
      <c r="O6" s="23"/>
    </row>
    <row r="7" spans="1:16" ht="21" customHeight="1" thickTop="1">
      <c r="A7" s="1275" t="s">
        <v>6</v>
      </c>
      <c r="B7" s="1277" t="s">
        <v>1</v>
      </c>
      <c r="C7" s="1279" t="s">
        <v>2</v>
      </c>
      <c r="D7" s="1281" t="s">
        <v>3</v>
      </c>
      <c r="E7" s="1283" t="s">
        <v>7</v>
      </c>
      <c r="F7" s="1284"/>
      <c r="G7" s="1283" t="s">
        <v>8</v>
      </c>
      <c r="H7" s="1284"/>
      <c r="I7" s="1285" t="s">
        <v>9</v>
      </c>
      <c r="J7" s="1288" t="s">
        <v>5</v>
      </c>
      <c r="K7" s="1289"/>
      <c r="L7" s="211"/>
      <c r="M7" s="159"/>
    </row>
    <row r="8" spans="1:16" ht="21" customHeight="1" thickBot="1">
      <c r="A8" s="1276"/>
      <c r="B8" s="1278"/>
      <c r="C8" s="1280"/>
      <c r="D8" s="1282"/>
      <c r="E8" s="247" t="s">
        <v>10</v>
      </c>
      <c r="F8" s="248" t="s">
        <v>4</v>
      </c>
      <c r="G8" s="249" t="s">
        <v>10</v>
      </c>
      <c r="H8" s="250" t="s">
        <v>4</v>
      </c>
      <c r="I8" s="1286"/>
      <c r="J8" s="973" t="s">
        <v>205</v>
      </c>
      <c r="K8" s="251" t="s">
        <v>231</v>
      </c>
    </row>
    <row r="9" spans="1:16" s="154" customFormat="1" ht="19.95" customHeight="1" thickTop="1">
      <c r="A9" s="979" t="s">
        <v>83</v>
      </c>
      <c r="B9" s="252" t="s">
        <v>84</v>
      </c>
      <c r="C9" s="234"/>
      <c r="D9" s="253"/>
      <c r="E9" s="254"/>
      <c r="F9" s="254"/>
      <c r="G9" s="255"/>
      <c r="H9" s="256"/>
      <c r="I9" s="980"/>
      <c r="J9" s="257"/>
      <c r="K9" s="258"/>
    </row>
    <row r="10" spans="1:16" s="154" customFormat="1" ht="19.95" customHeight="1">
      <c r="A10" s="979" t="s">
        <v>85</v>
      </c>
      <c r="B10" s="252" t="s">
        <v>633</v>
      </c>
      <c r="C10" s="234"/>
      <c r="D10" s="253"/>
      <c r="E10" s="254"/>
      <c r="F10" s="254"/>
      <c r="G10" s="255"/>
      <c r="H10" s="256"/>
      <c r="I10" s="980"/>
      <c r="J10" s="257"/>
      <c r="K10" s="288"/>
    </row>
    <row r="11" spans="1:16" s="155" customFormat="1" ht="19.95" customHeight="1">
      <c r="A11" s="981" t="s">
        <v>632</v>
      </c>
      <c r="B11" s="259" t="s">
        <v>86</v>
      </c>
      <c r="C11" s="260"/>
      <c r="D11" s="261"/>
      <c r="E11" s="194"/>
      <c r="F11" s="194"/>
      <c r="G11" s="196"/>
      <c r="H11" s="262"/>
      <c r="I11" s="982"/>
      <c r="J11" s="263"/>
      <c r="K11" s="264"/>
    </row>
    <row r="12" spans="1:16" s="155" customFormat="1" ht="19.95" customHeight="1">
      <c r="A12" s="981"/>
      <c r="B12" s="265" t="s">
        <v>87</v>
      </c>
      <c r="C12" s="260"/>
      <c r="D12" s="261"/>
      <c r="E12" s="194"/>
      <c r="F12" s="194"/>
      <c r="G12" s="196"/>
      <c r="H12" s="262"/>
      <c r="I12" s="982"/>
      <c r="J12" s="263"/>
      <c r="K12" s="264"/>
    </row>
    <row r="13" spans="1:16" s="155" customFormat="1" ht="19.95" customHeight="1">
      <c r="A13" s="983"/>
      <c r="B13" s="266" t="s">
        <v>365</v>
      </c>
      <c r="C13" s="267">
        <v>1</v>
      </c>
      <c r="D13" s="268" t="s">
        <v>3</v>
      </c>
      <c r="E13" s="269">
        <v>0</v>
      </c>
      <c r="F13" s="269">
        <f t="shared" ref="F13" si="0">E13*C13</f>
        <v>0</v>
      </c>
      <c r="G13" s="270">
        <f>P13</f>
        <v>7050</v>
      </c>
      <c r="H13" s="271">
        <f t="shared" ref="H13" si="1">G13*C13</f>
        <v>7050</v>
      </c>
      <c r="I13" s="984">
        <f t="shared" ref="I13" si="2">SUM(F13,H13)</f>
        <v>7050</v>
      </c>
      <c r="J13" s="263" t="s">
        <v>418</v>
      </c>
      <c r="K13" s="261" t="s">
        <v>430</v>
      </c>
      <c r="N13" s="1290">
        <v>235000</v>
      </c>
      <c r="O13" s="1291">
        <v>235000</v>
      </c>
      <c r="P13" s="156">
        <f t="shared" ref="P13" si="3">N13*0.03</f>
        <v>7050</v>
      </c>
    </row>
    <row r="14" spans="1:16" s="155" customFormat="1" ht="19.95" customHeight="1">
      <c r="A14" s="983"/>
      <c r="B14" s="265" t="s">
        <v>366</v>
      </c>
      <c r="C14" s="195"/>
      <c r="D14" s="195"/>
      <c r="E14" s="269"/>
      <c r="F14" s="269"/>
      <c r="G14" s="193"/>
      <c r="H14" s="271"/>
      <c r="I14" s="984"/>
      <c r="J14" s="263"/>
      <c r="K14" s="261"/>
    </row>
    <row r="15" spans="1:16" s="154" customFormat="1" ht="19.95" customHeight="1">
      <c r="A15" s="983"/>
      <c r="B15" s="273" t="s">
        <v>368</v>
      </c>
      <c r="C15" s="274">
        <v>1</v>
      </c>
      <c r="D15" s="268" t="s">
        <v>3</v>
      </c>
      <c r="E15" s="269">
        <v>0</v>
      </c>
      <c r="F15" s="269">
        <f>E15*C15</f>
        <v>0</v>
      </c>
      <c r="G15" s="270">
        <f>P15</f>
        <v>668.66</v>
      </c>
      <c r="H15" s="271">
        <f>G15*C15</f>
        <v>668.66</v>
      </c>
      <c r="I15" s="984">
        <f>SUM(F15,H15)</f>
        <v>668.66</v>
      </c>
      <c r="J15" s="276" t="s">
        <v>419</v>
      </c>
      <c r="K15" s="261" t="s">
        <v>432</v>
      </c>
      <c r="N15" s="1292">
        <v>33433</v>
      </c>
      <c r="O15" s="1293">
        <v>33433</v>
      </c>
      <c r="P15" s="157">
        <f>N15*0.02</f>
        <v>668.66</v>
      </c>
    </row>
    <row r="16" spans="1:16" s="154" customFormat="1" ht="19.95" customHeight="1">
      <c r="A16" s="983"/>
      <c r="B16" s="277" t="s">
        <v>367</v>
      </c>
      <c r="C16" s="274"/>
      <c r="D16" s="268"/>
      <c r="E16" s="269"/>
      <c r="F16" s="269"/>
      <c r="G16" s="193"/>
      <c r="H16" s="271"/>
      <c r="I16" s="984"/>
      <c r="J16" s="276"/>
      <c r="K16" s="261"/>
    </row>
    <row r="17" spans="1:16" s="154" customFormat="1" ht="19.95" customHeight="1">
      <c r="A17" s="983"/>
      <c r="B17" s="273" t="s">
        <v>369</v>
      </c>
      <c r="C17" s="274">
        <v>1</v>
      </c>
      <c r="D17" s="268" t="s">
        <v>3</v>
      </c>
      <c r="E17" s="269">
        <v>0</v>
      </c>
      <c r="F17" s="269">
        <f t="shared" ref="F17" si="4">E17*C17</f>
        <v>0</v>
      </c>
      <c r="G17" s="193">
        <v>1500</v>
      </c>
      <c r="H17" s="271">
        <f t="shared" ref="H17" si="5">G17*C17</f>
        <v>1500</v>
      </c>
      <c r="I17" s="984">
        <f t="shared" ref="I17" si="6">SUM(F17,H17)</f>
        <v>1500</v>
      </c>
      <c r="J17" s="276" t="s">
        <v>421</v>
      </c>
      <c r="K17" s="261" t="s">
        <v>433</v>
      </c>
    </row>
    <row r="18" spans="1:16" s="154" customFormat="1" ht="19.95" customHeight="1">
      <c r="A18" s="983"/>
      <c r="B18" s="272" t="s">
        <v>161</v>
      </c>
      <c r="C18" s="195"/>
      <c r="D18" s="195"/>
      <c r="E18" s="269"/>
      <c r="F18" s="269"/>
      <c r="G18" s="193"/>
      <c r="H18" s="271"/>
      <c r="I18" s="984"/>
      <c r="J18" s="276"/>
      <c r="K18" s="261"/>
    </row>
    <row r="19" spans="1:16" s="154" customFormat="1" ht="19.95" customHeight="1">
      <c r="A19" s="983"/>
      <c r="B19" s="273" t="s">
        <v>370</v>
      </c>
      <c r="C19" s="274">
        <v>1</v>
      </c>
      <c r="D19" s="268" t="s">
        <v>3</v>
      </c>
      <c r="E19" s="269">
        <v>0</v>
      </c>
      <c r="F19" s="269">
        <f t="shared" ref="F19" si="7">E19*C19</f>
        <v>0</v>
      </c>
      <c r="G19" s="270">
        <f>P19</f>
        <v>4200</v>
      </c>
      <c r="H19" s="271">
        <f t="shared" ref="H19:H26" si="8">G19*C19</f>
        <v>4200</v>
      </c>
      <c r="I19" s="984">
        <f t="shared" ref="I19" si="9">SUM(F19,H19)</f>
        <v>4200</v>
      </c>
      <c r="J19" s="276" t="s">
        <v>420</v>
      </c>
      <c r="K19" s="261" t="s">
        <v>431</v>
      </c>
      <c r="N19" s="1292">
        <v>84000</v>
      </c>
      <c r="O19" s="1293">
        <v>84000</v>
      </c>
      <c r="P19" s="157">
        <f t="shared" ref="P19" si="10">N19*0.05</f>
        <v>4200</v>
      </c>
    </row>
    <row r="20" spans="1:16" s="154" customFormat="1" ht="19.95" customHeight="1">
      <c r="A20" s="983"/>
      <c r="B20" s="272" t="s">
        <v>162</v>
      </c>
      <c r="C20" s="274"/>
      <c r="D20" s="268"/>
      <c r="E20" s="197"/>
      <c r="F20" s="269"/>
      <c r="G20" s="193"/>
      <c r="H20" s="271"/>
      <c r="I20" s="984"/>
      <c r="J20" s="276"/>
      <c r="K20" s="261"/>
    </row>
    <row r="21" spans="1:16" s="154" customFormat="1" ht="19.95" customHeight="1">
      <c r="A21" s="983"/>
      <c r="B21" s="273" t="s">
        <v>371</v>
      </c>
      <c r="C21" s="274">
        <v>1</v>
      </c>
      <c r="D21" s="268" t="s">
        <v>3</v>
      </c>
      <c r="E21" s="269">
        <v>0</v>
      </c>
      <c r="F21" s="269">
        <f t="shared" ref="F21" si="11">E21*C21</f>
        <v>0</v>
      </c>
      <c r="G21" s="193">
        <v>650</v>
      </c>
      <c r="H21" s="271">
        <f t="shared" si="8"/>
        <v>650</v>
      </c>
      <c r="I21" s="984">
        <f t="shared" ref="I21" si="12">SUM(F21,H21)</f>
        <v>650</v>
      </c>
      <c r="J21" s="276" t="s">
        <v>422</v>
      </c>
      <c r="K21" s="261" t="s">
        <v>434</v>
      </c>
    </row>
    <row r="22" spans="1:16" s="154" customFormat="1" ht="19.95" customHeight="1">
      <c r="A22" s="983"/>
      <c r="B22" s="273" t="s">
        <v>372</v>
      </c>
      <c r="C22" s="274">
        <v>1</v>
      </c>
      <c r="D22" s="268" t="s">
        <v>3</v>
      </c>
      <c r="E22" s="269">
        <v>0</v>
      </c>
      <c r="F22" s="269">
        <f t="shared" ref="F22:F26" si="13">E22*C22</f>
        <v>0</v>
      </c>
      <c r="G22" s="193">
        <v>650</v>
      </c>
      <c r="H22" s="271">
        <f t="shared" si="8"/>
        <v>650</v>
      </c>
      <c r="I22" s="984">
        <f t="shared" ref="I22:I26" si="14">SUM(F22,H22)</f>
        <v>650</v>
      </c>
      <c r="J22" s="276" t="s">
        <v>422</v>
      </c>
      <c r="K22" s="261" t="s">
        <v>435</v>
      </c>
    </row>
    <row r="23" spans="1:16" s="154" customFormat="1" ht="19.95" customHeight="1">
      <c r="A23" s="983"/>
      <c r="B23" s="273" t="s">
        <v>373</v>
      </c>
      <c r="C23" s="274">
        <v>1</v>
      </c>
      <c r="D23" s="268" t="s">
        <v>3</v>
      </c>
      <c r="E23" s="269">
        <v>0</v>
      </c>
      <c r="F23" s="269">
        <f t="shared" si="13"/>
        <v>0</v>
      </c>
      <c r="G23" s="193">
        <v>650</v>
      </c>
      <c r="H23" s="271">
        <f t="shared" si="8"/>
        <v>650</v>
      </c>
      <c r="I23" s="984">
        <f t="shared" si="14"/>
        <v>650</v>
      </c>
      <c r="J23" s="276" t="s">
        <v>422</v>
      </c>
      <c r="K23" s="261" t="s">
        <v>436</v>
      </c>
    </row>
    <row r="24" spans="1:16" s="154" customFormat="1" ht="19.95" customHeight="1">
      <c r="A24" s="983"/>
      <c r="B24" s="273" t="s">
        <v>374</v>
      </c>
      <c r="C24" s="274">
        <v>1</v>
      </c>
      <c r="D24" s="268" t="s">
        <v>3</v>
      </c>
      <c r="E24" s="269">
        <v>0</v>
      </c>
      <c r="F24" s="269">
        <f t="shared" si="13"/>
        <v>0</v>
      </c>
      <c r="G24" s="193">
        <v>650</v>
      </c>
      <c r="H24" s="271">
        <f t="shared" si="8"/>
        <v>650</v>
      </c>
      <c r="I24" s="984">
        <f t="shared" si="14"/>
        <v>650</v>
      </c>
      <c r="J24" s="276" t="s">
        <v>422</v>
      </c>
      <c r="K24" s="261" t="s">
        <v>437</v>
      </c>
    </row>
    <row r="25" spans="1:16" s="154" customFormat="1" ht="19.95" customHeight="1">
      <c r="A25" s="983"/>
      <c r="B25" s="273" t="s">
        <v>375</v>
      </c>
      <c r="C25" s="274">
        <v>1</v>
      </c>
      <c r="D25" s="268" t="s">
        <v>3</v>
      </c>
      <c r="E25" s="269">
        <v>0</v>
      </c>
      <c r="F25" s="269">
        <f t="shared" si="13"/>
        <v>0</v>
      </c>
      <c r="G25" s="193">
        <v>650</v>
      </c>
      <c r="H25" s="271">
        <f t="shared" si="8"/>
        <v>650</v>
      </c>
      <c r="I25" s="984">
        <f t="shared" si="14"/>
        <v>650</v>
      </c>
      <c r="J25" s="276" t="s">
        <v>422</v>
      </c>
      <c r="K25" s="261" t="s">
        <v>437</v>
      </c>
    </row>
    <row r="26" spans="1:16" s="154" customFormat="1" ht="19.95" customHeight="1">
      <c r="A26" s="983"/>
      <c r="B26" s="273" t="s">
        <v>376</v>
      </c>
      <c r="C26" s="274">
        <v>1</v>
      </c>
      <c r="D26" s="268" t="s">
        <v>3</v>
      </c>
      <c r="E26" s="269">
        <v>0</v>
      </c>
      <c r="F26" s="269">
        <f t="shared" si="13"/>
        <v>0</v>
      </c>
      <c r="G26" s="193">
        <v>650</v>
      </c>
      <c r="H26" s="271">
        <f t="shared" si="8"/>
        <v>650</v>
      </c>
      <c r="I26" s="984">
        <f t="shared" si="14"/>
        <v>650</v>
      </c>
      <c r="J26" s="276" t="s">
        <v>422</v>
      </c>
      <c r="K26" s="261" t="s">
        <v>435</v>
      </c>
    </row>
    <row r="27" spans="1:16" s="154" customFormat="1" ht="19.95" customHeight="1">
      <c r="A27" s="983"/>
      <c r="B27" s="272" t="s">
        <v>88</v>
      </c>
      <c r="C27" s="268"/>
      <c r="D27" s="195"/>
      <c r="E27" s="197"/>
      <c r="F27" s="197"/>
      <c r="G27" s="193"/>
      <c r="H27" s="275"/>
      <c r="I27" s="985"/>
      <c r="J27" s="276"/>
      <c r="K27" s="261"/>
    </row>
    <row r="28" spans="1:16" s="154" customFormat="1" ht="19.95" customHeight="1">
      <c r="A28" s="983"/>
      <c r="B28" s="273" t="s">
        <v>89</v>
      </c>
      <c r="C28" s="195"/>
      <c r="D28" s="268"/>
      <c r="E28" s="197"/>
      <c r="F28" s="197"/>
      <c r="G28" s="193"/>
      <c r="H28" s="275"/>
      <c r="I28" s="985"/>
      <c r="J28" s="276"/>
      <c r="K28" s="261"/>
    </row>
    <row r="29" spans="1:16" s="154" customFormat="1" ht="19.95" customHeight="1">
      <c r="A29" s="983"/>
      <c r="B29" s="273" t="s">
        <v>90</v>
      </c>
      <c r="C29" s="274">
        <v>1555</v>
      </c>
      <c r="D29" s="268" t="s">
        <v>91</v>
      </c>
      <c r="E29" s="191">
        <v>43</v>
      </c>
      <c r="F29" s="269">
        <f>E29*C29</f>
        <v>66865</v>
      </c>
      <c r="G29" s="193">
        <v>18</v>
      </c>
      <c r="H29" s="271">
        <f t="shared" ref="H29:H33" si="15">G29*C29</f>
        <v>27990</v>
      </c>
      <c r="I29" s="984">
        <f t="shared" ref="I29:I33" si="16">SUM(F29,H29)</f>
        <v>94855</v>
      </c>
      <c r="J29" s="276" t="s">
        <v>604</v>
      </c>
      <c r="K29" s="261" t="s">
        <v>605</v>
      </c>
    </row>
    <row r="30" spans="1:16" s="154" customFormat="1" ht="19.95" customHeight="1">
      <c r="A30" s="983"/>
      <c r="B30" s="273" t="s">
        <v>92</v>
      </c>
      <c r="C30" s="274">
        <v>1</v>
      </c>
      <c r="D30" s="268" t="s">
        <v>93</v>
      </c>
      <c r="E30" s="191">
        <f>SUM(F29:F29)*0.1</f>
        <v>6686.5</v>
      </c>
      <c r="F30" s="269">
        <f t="shared" ref="F30:F33" si="17">E30*C30</f>
        <v>6686.5</v>
      </c>
      <c r="G30" s="193">
        <f>F30*0.3</f>
        <v>2005.9499999999998</v>
      </c>
      <c r="H30" s="271">
        <f t="shared" si="15"/>
        <v>2005.9499999999998</v>
      </c>
      <c r="I30" s="984">
        <f t="shared" si="16"/>
        <v>8692.4500000000007</v>
      </c>
      <c r="J30" s="276" t="s">
        <v>193</v>
      </c>
      <c r="K30" s="261"/>
    </row>
    <row r="31" spans="1:16" s="154" customFormat="1" ht="19.95" customHeight="1">
      <c r="A31" s="983"/>
      <c r="B31" s="273" t="s">
        <v>94</v>
      </c>
      <c r="C31" s="274">
        <v>1</v>
      </c>
      <c r="D31" s="268" t="s">
        <v>93</v>
      </c>
      <c r="E31" s="191">
        <f>SUM(F29:F29)*0.05</f>
        <v>3343.25</v>
      </c>
      <c r="F31" s="269">
        <f t="shared" si="17"/>
        <v>3343.25</v>
      </c>
      <c r="G31" s="193">
        <f>F31*0.3</f>
        <v>1002.9749999999999</v>
      </c>
      <c r="H31" s="271">
        <f t="shared" si="15"/>
        <v>1002.9749999999999</v>
      </c>
      <c r="I31" s="984">
        <f t="shared" si="16"/>
        <v>4346.2250000000004</v>
      </c>
      <c r="J31" s="276" t="s">
        <v>194</v>
      </c>
      <c r="K31" s="261"/>
    </row>
    <row r="32" spans="1:16" s="737" customFormat="1" ht="19.95" customHeight="1">
      <c r="A32" s="983"/>
      <c r="B32" s="273" t="s">
        <v>576</v>
      </c>
      <c r="C32" s="274">
        <v>1555</v>
      </c>
      <c r="D32" s="268" t="s">
        <v>91</v>
      </c>
      <c r="E32" s="191">
        <v>41</v>
      </c>
      <c r="F32" s="269">
        <f t="shared" si="17"/>
        <v>63755</v>
      </c>
      <c r="G32" s="193">
        <v>5</v>
      </c>
      <c r="H32" s="271">
        <f t="shared" si="15"/>
        <v>7775</v>
      </c>
      <c r="I32" s="984">
        <f t="shared" si="16"/>
        <v>71530</v>
      </c>
      <c r="J32" s="276" t="s">
        <v>606</v>
      </c>
      <c r="K32" s="261" t="s">
        <v>605</v>
      </c>
    </row>
    <row r="33" spans="1:14" s="154" customFormat="1" ht="19.95" customHeight="1">
      <c r="A33" s="983"/>
      <c r="B33" s="273" t="s">
        <v>95</v>
      </c>
      <c r="C33" s="274">
        <v>1</v>
      </c>
      <c r="D33" s="268" t="s">
        <v>93</v>
      </c>
      <c r="E33" s="191">
        <f>SUM(F32:F32)*0.1</f>
        <v>6375.5</v>
      </c>
      <c r="F33" s="269">
        <f t="shared" si="17"/>
        <v>6375.5</v>
      </c>
      <c r="G33" s="193">
        <f>F33*0.3</f>
        <v>1912.6499999999999</v>
      </c>
      <c r="H33" s="271">
        <f t="shared" si="15"/>
        <v>1912.6499999999999</v>
      </c>
      <c r="I33" s="984">
        <f t="shared" si="16"/>
        <v>8288.15</v>
      </c>
      <c r="J33" s="276" t="s">
        <v>193</v>
      </c>
      <c r="K33" s="261"/>
    </row>
    <row r="34" spans="1:14" s="154" customFormat="1" ht="19.95" customHeight="1">
      <c r="A34" s="983"/>
      <c r="B34" s="277" t="s">
        <v>96</v>
      </c>
      <c r="C34" s="195"/>
      <c r="D34" s="268"/>
      <c r="E34" s="197"/>
      <c r="F34" s="197"/>
      <c r="G34" s="193"/>
      <c r="H34" s="275"/>
      <c r="I34" s="985"/>
      <c r="J34" s="276"/>
      <c r="K34" s="261"/>
    </row>
    <row r="35" spans="1:14" s="154" customFormat="1" ht="19.95" customHeight="1">
      <c r="A35" s="983"/>
      <c r="B35" s="273" t="s">
        <v>97</v>
      </c>
      <c r="C35" s="195"/>
      <c r="D35" s="268"/>
      <c r="E35" s="197"/>
      <c r="F35" s="197"/>
      <c r="G35" s="193"/>
      <c r="H35" s="275"/>
      <c r="I35" s="985"/>
      <c r="J35" s="276"/>
      <c r="K35" s="261"/>
    </row>
    <row r="36" spans="1:14" s="154" customFormat="1" ht="19.95" customHeight="1">
      <c r="A36" s="983"/>
      <c r="B36" s="273" t="s">
        <v>377</v>
      </c>
      <c r="C36" s="274">
        <v>8</v>
      </c>
      <c r="D36" s="268" t="s">
        <v>58</v>
      </c>
      <c r="E36" s="191">
        <v>2850</v>
      </c>
      <c r="F36" s="269">
        <f t="shared" ref="F36:F37" si="18">E36*C36</f>
        <v>22800</v>
      </c>
      <c r="G36" s="193">
        <v>150</v>
      </c>
      <c r="H36" s="271">
        <f t="shared" ref="H36:H37" si="19">G36*C36</f>
        <v>1200</v>
      </c>
      <c r="I36" s="984">
        <f t="shared" ref="I36:I37" si="20">SUM(F36,H36)</f>
        <v>24000</v>
      </c>
      <c r="J36" s="276" t="s">
        <v>607</v>
      </c>
      <c r="K36" s="261" t="s">
        <v>608</v>
      </c>
      <c r="L36" s="154">
        <v>162729</v>
      </c>
      <c r="N36" s="154">
        <v>129930</v>
      </c>
    </row>
    <row r="37" spans="1:14" s="154" customFormat="1" ht="19.95" customHeight="1">
      <c r="A37" s="983"/>
      <c r="B37" s="273" t="s">
        <v>378</v>
      </c>
      <c r="C37" s="274">
        <v>6</v>
      </c>
      <c r="D37" s="268" t="s">
        <v>58</v>
      </c>
      <c r="E37" s="191">
        <v>950</v>
      </c>
      <c r="F37" s="269">
        <f t="shared" si="18"/>
        <v>5700</v>
      </c>
      <c r="G37" s="193">
        <v>150</v>
      </c>
      <c r="H37" s="271">
        <f t="shared" si="19"/>
        <v>900</v>
      </c>
      <c r="I37" s="984">
        <f t="shared" si="20"/>
        <v>6600</v>
      </c>
      <c r="J37" s="276" t="s">
        <v>607</v>
      </c>
      <c r="K37" s="261" t="s">
        <v>613</v>
      </c>
      <c r="N37" s="154">
        <f>L36-N36</f>
        <v>32799</v>
      </c>
    </row>
    <row r="38" spans="1:14" s="154" customFormat="1" ht="19.95" customHeight="1">
      <c r="A38" s="983"/>
      <c r="B38" s="273" t="s">
        <v>98</v>
      </c>
      <c r="C38" s="274"/>
      <c r="D38" s="268"/>
      <c r="E38" s="191"/>
      <c r="F38" s="197"/>
      <c r="G38" s="193"/>
      <c r="H38" s="275"/>
      <c r="I38" s="985"/>
      <c r="J38" s="276"/>
      <c r="K38" s="261"/>
    </row>
    <row r="39" spans="1:14" s="154" customFormat="1" ht="19.95" customHeight="1">
      <c r="A39" s="983"/>
      <c r="B39" s="273" t="s">
        <v>379</v>
      </c>
      <c r="C39" s="274">
        <v>1</v>
      </c>
      <c r="D39" s="268" t="s">
        <v>58</v>
      </c>
      <c r="E39" s="191">
        <v>850</v>
      </c>
      <c r="F39" s="269">
        <f>E39*C39</f>
        <v>850</v>
      </c>
      <c r="G39" s="193">
        <v>125</v>
      </c>
      <c r="H39" s="271">
        <f>G39*C39</f>
        <v>125</v>
      </c>
      <c r="I39" s="984">
        <f>SUM(F39,H39)</f>
        <v>975</v>
      </c>
      <c r="J39" s="276" t="s">
        <v>607</v>
      </c>
      <c r="K39" s="261" t="s">
        <v>614</v>
      </c>
    </row>
    <row r="40" spans="1:14" s="154" customFormat="1" ht="19.95" customHeight="1">
      <c r="A40" s="983"/>
      <c r="B40" s="277" t="s">
        <v>99</v>
      </c>
      <c r="C40" s="274"/>
      <c r="D40" s="268"/>
      <c r="E40" s="197"/>
      <c r="F40" s="197"/>
      <c r="G40" s="193"/>
      <c r="H40" s="275"/>
      <c r="I40" s="985"/>
      <c r="J40" s="790"/>
      <c r="K40" s="261"/>
    </row>
    <row r="41" spans="1:14" s="154" customFormat="1" ht="19.95" customHeight="1">
      <c r="A41" s="983"/>
      <c r="B41" s="273" t="s">
        <v>100</v>
      </c>
      <c r="C41" s="274">
        <v>17</v>
      </c>
      <c r="D41" s="268" t="s">
        <v>58</v>
      </c>
      <c r="E41" s="191">
        <v>700</v>
      </c>
      <c r="F41" s="269">
        <f t="shared" ref="F41:F48" si="21">E41*C41</f>
        <v>11900</v>
      </c>
      <c r="G41" s="193">
        <f>E41*0.1</f>
        <v>70</v>
      </c>
      <c r="H41" s="271">
        <f t="shared" ref="H41:H48" si="22">G41*C41</f>
        <v>1190</v>
      </c>
      <c r="I41" s="984">
        <f t="shared" ref="I41:I48" si="23">SUM(F41,H41)</f>
        <v>13090</v>
      </c>
      <c r="J41" s="276" t="s">
        <v>609</v>
      </c>
      <c r="K41" s="261" t="s">
        <v>612</v>
      </c>
    </row>
    <row r="42" spans="1:14" s="154" customFormat="1" ht="19.95" customHeight="1">
      <c r="A42" s="983"/>
      <c r="B42" s="273" t="s">
        <v>101</v>
      </c>
      <c r="C42" s="274">
        <v>4</v>
      </c>
      <c r="D42" s="268" t="s">
        <v>58</v>
      </c>
      <c r="E42" s="191">
        <v>900</v>
      </c>
      <c r="F42" s="269">
        <f t="shared" si="21"/>
        <v>3600</v>
      </c>
      <c r="G42" s="193">
        <f t="shared" ref="G42:G43" si="24">E42*0.1</f>
        <v>90</v>
      </c>
      <c r="H42" s="271">
        <f t="shared" si="22"/>
        <v>360</v>
      </c>
      <c r="I42" s="984">
        <f t="shared" si="23"/>
        <v>3960</v>
      </c>
      <c r="J42" s="276" t="s">
        <v>609</v>
      </c>
      <c r="K42" s="261" t="s">
        <v>611</v>
      </c>
    </row>
    <row r="43" spans="1:14" s="154" customFormat="1" ht="19.95" customHeight="1">
      <c r="A43" s="983"/>
      <c r="B43" s="273" t="s">
        <v>102</v>
      </c>
      <c r="C43" s="274">
        <v>2</v>
      </c>
      <c r="D43" s="268" t="s">
        <v>58</v>
      </c>
      <c r="E43" s="191">
        <v>1000</v>
      </c>
      <c r="F43" s="269">
        <f t="shared" si="21"/>
        <v>2000</v>
      </c>
      <c r="G43" s="193">
        <f t="shared" si="24"/>
        <v>100</v>
      </c>
      <c r="H43" s="271">
        <f t="shared" si="22"/>
        <v>200</v>
      </c>
      <c r="I43" s="984">
        <f t="shared" si="23"/>
        <v>2200</v>
      </c>
      <c r="J43" s="276" t="s">
        <v>609</v>
      </c>
      <c r="K43" s="261" t="s">
        <v>610</v>
      </c>
    </row>
    <row r="44" spans="1:14" s="154" customFormat="1" ht="19.95" customHeight="1">
      <c r="A44" s="983"/>
      <c r="B44" s="277" t="s">
        <v>424</v>
      </c>
      <c r="C44" s="274"/>
      <c r="D44" s="268"/>
      <c r="E44" s="191"/>
      <c r="F44" s="269"/>
      <c r="G44" s="193"/>
      <c r="H44" s="271"/>
      <c r="I44" s="984"/>
      <c r="J44" s="276"/>
      <c r="K44" s="261"/>
    </row>
    <row r="45" spans="1:14" s="154" customFormat="1" ht="19.95" customHeight="1">
      <c r="A45" s="983"/>
      <c r="B45" s="273" t="s">
        <v>425</v>
      </c>
      <c r="C45" s="274">
        <v>2</v>
      </c>
      <c r="D45" s="268" t="s">
        <v>58</v>
      </c>
      <c r="E45" s="191">
        <v>115</v>
      </c>
      <c r="F45" s="269">
        <f t="shared" ref="F45:F47" si="25">E45*C45</f>
        <v>230</v>
      </c>
      <c r="G45" s="193">
        <f>E45*0.3</f>
        <v>34.5</v>
      </c>
      <c r="H45" s="271">
        <f t="shared" ref="H45:H47" si="26">G45*C45</f>
        <v>69</v>
      </c>
      <c r="I45" s="984">
        <f t="shared" ref="I45:I47" si="27">SUM(F45,H45)</f>
        <v>299</v>
      </c>
      <c r="J45" s="276" t="s">
        <v>441</v>
      </c>
      <c r="K45" s="261" t="s">
        <v>438</v>
      </c>
    </row>
    <row r="46" spans="1:14" s="154" customFormat="1" ht="19.95" customHeight="1">
      <c r="A46" s="983"/>
      <c r="B46" s="273" t="s">
        <v>426</v>
      </c>
      <c r="C46" s="274">
        <v>1</v>
      </c>
      <c r="D46" s="268" t="s">
        <v>58</v>
      </c>
      <c r="E46" s="191">
        <v>1290</v>
      </c>
      <c r="F46" s="269">
        <f t="shared" si="25"/>
        <v>1290</v>
      </c>
      <c r="G46" s="193">
        <f>E46*0.3</f>
        <v>387</v>
      </c>
      <c r="H46" s="271">
        <f t="shared" si="26"/>
        <v>387</v>
      </c>
      <c r="I46" s="984">
        <f t="shared" si="27"/>
        <v>1677</v>
      </c>
      <c r="J46" s="276" t="s">
        <v>441</v>
      </c>
      <c r="K46" s="261" t="s">
        <v>439</v>
      </c>
    </row>
    <row r="47" spans="1:14" s="154" customFormat="1" ht="19.95" customHeight="1">
      <c r="A47" s="983"/>
      <c r="B47" s="792" t="s">
        <v>427</v>
      </c>
      <c r="C47" s="274">
        <v>1</v>
      </c>
      <c r="D47" s="268" t="s">
        <v>58</v>
      </c>
      <c r="E47" s="191">
        <v>4670</v>
      </c>
      <c r="F47" s="269">
        <f t="shared" si="25"/>
        <v>4670</v>
      </c>
      <c r="G47" s="193">
        <f>E47*0.3</f>
        <v>1401</v>
      </c>
      <c r="H47" s="271">
        <f t="shared" si="26"/>
        <v>1401</v>
      </c>
      <c r="I47" s="984">
        <f t="shared" si="27"/>
        <v>6071</v>
      </c>
      <c r="J47" s="276" t="s">
        <v>441</v>
      </c>
      <c r="K47" s="261" t="s">
        <v>440</v>
      </c>
    </row>
    <row r="48" spans="1:14" s="154" customFormat="1" ht="19.95" customHeight="1">
      <c r="A48" s="983"/>
      <c r="B48" s="273" t="s">
        <v>103</v>
      </c>
      <c r="C48" s="274">
        <v>1</v>
      </c>
      <c r="D48" s="268" t="s">
        <v>93</v>
      </c>
      <c r="E48" s="191">
        <f>SUM(F29)*0.2</f>
        <v>13373</v>
      </c>
      <c r="F48" s="269">
        <f t="shared" si="21"/>
        <v>13373</v>
      </c>
      <c r="G48" s="193">
        <f>F48*0.3</f>
        <v>4011.8999999999996</v>
      </c>
      <c r="H48" s="271">
        <f t="shared" si="22"/>
        <v>4011.8999999999996</v>
      </c>
      <c r="I48" s="984">
        <f t="shared" si="23"/>
        <v>17384.900000000001</v>
      </c>
      <c r="J48" s="791" t="s">
        <v>254</v>
      </c>
      <c r="K48" s="261"/>
    </row>
    <row r="49" spans="1:18" s="154" customFormat="1" ht="19.95" customHeight="1">
      <c r="A49" s="983"/>
      <c r="B49" s="277" t="s">
        <v>104</v>
      </c>
      <c r="C49" s="278"/>
      <c r="D49" s="192"/>
      <c r="E49" s="279"/>
      <c r="F49" s="197"/>
      <c r="G49" s="193"/>
      <c r="H49" s="275"/>
      <c r="I49" s="985"/>
      <c r="J49" s="276"/>
      <c r="K49" s="261"/>
    </row>
    <row r="50" spans="1:18" s="154" customFormat="1" ht="19.95" customHeight="1">
      <c r="A50" s="983"/>
      <c r="B50" s="273" t="s">
        <v>163</v>
      </c>
      <c r="C50" s="280">
        <v>24</v>
      </c>
      <c r="D50" s="268" t="s">
        <v>66</v>
      </c>
      <c r="E50" s="191">
        <v>105</v>
      </c>
      <c r="F50" s="269">
        <f t="shared" ref="F50:F52" si="28">E50*C50</f>
        <v>2520</v>
      </c>
      <c r="G50" s="193">
        <v>30</v>
      </c>
      <c r="H50" s="271">
        <f t="shared" ref="H50:H52" si="29">G50*C50</f>
        <v>720</v>
      </c>
      <c r="I50" s="984">
        <f t="shared" ref="I50:I52" si="30">SUM(F50,H50)</f>
        <v>3240</v>
      </c>
      <c r="J50" s="276" t="s">
        <v>442</v>
      </c>
      <c r="K50" s="261" t="s">
        <v>443</v>
      </c>
      <c r="N50" s="157"/>
      <c r="P50" s="157"/>
    </row>
    <row r="51" spans="1:18" s="154" customFormat="1" ht="19.95" customHeight="1">
      <c r="A51" s="983"/>
      <c r="B51" s="273" t="s">
        <v>105</v>
      </c>
      <c r="C51" s="280">
        <v>17.8</v>
      </c>
      <c r="D51" s="268" t="s">
        <v>66</v>
      </c>
      <c r="E51" s="191">
        <v>240</v>
      </c>
      <c r="F51" s="269">
        <f t="shared" si="28"/>
        <v>4272</v>
      </c>
      <c r="G51" s="193">
        <v>65</v>
      </c>
      <c r="H51" s="271">
        <f t="shared" si="29"/>
        <v>1157</v>
      </c>
      <c r="I51" s="984">
        <f t="shared" si="30"/>
        <v>5429</v>
      </c>
      <c r="J51" s="276" t="s">
        <v>442</v>
      </c>
      <c r="K51" s="261" t="s">
        <v>444</v>
      </c>
      <c r="N51" s="157"/>
      <c r="P51" s="157"/>
    </row>
    <row r="52" spans="1:18" s="154" customFormat="1" ht="19.95" customHeight="1">
      <c r="A52" s="983"/>
      <c r="B52" s="273" t="s">
        <v>106</v>
      </c>
      <c r="C52" s="280">
        <v>6.2</v>
      </c>
      <c r="D52" s="268" t="s">
        <v>66</v>
      </c>
      <c r="E52" s="191">
        <v>386</v>
      </c>
      <c r="F52" s="269">
        <f t="shared" si="28"/>
        <v>2393.2000000000003</v>
      </c>
      <c r="G52" s="193">
        <v>110</v>
      </c>
      <c r="H52" s="271">
        <f t="shared" si="29"/>
        <v>682</v>
      </c>
      <c r="I52" s="984">
        <f t="shared" si="30"/>
        <v>3075.2000000000003</v>
      </c>
      <c r="J52" s="276" t="s">
        <v>442</v>
      </c>
      <c r="K52" s="261" t="s">
        <v>445</v>
      </c>
      <c r="N52" s="157"/>
      <c r="P52" s="157"/>
    </row>
    <row r="53" spans="1:18" s="154" customFormat="1" ht="19.95" customHeight="1">
      <c r="A53" s="983"/>
      <c r="B53" s="273" t="s">
        <v>107</v>
      </c>
      <c r="C53" s="280"/>
      <c r="D53" s="268"/>
      <c r="E53" s="191"/>
      <c r="F53" s="269"/>
      <c r="G53" s="193"/>
      <c r="H53" s="271"/>
      <c r="I53" s="984"/>
      <c r="J53" s="276"/>
      <c r="K53" s="261"/>
    </row>
    <row r="54" spans="1:18" s="154" customFormat="1" ht="19.95" customHeight="1">
      <c r="A54" s="983"/>
      <c r="B54" s="273" t="s">
        <v>164</v>
      </c>
      <c r="C54" s="280">
        <f>C50</f>
        <v>24</v>
      </c>
      <c r="D54" s="268" t="s">
        <v>66</v>
      </c>
      <c r="E54" s="191">
        <v>60.11</v>
      </c>
      <c r="F54" s="269">
        <f t="shared" ref="F54:F60" si="31">E54*C54</f>
        <v>1442.6399999999999</v>
      </c>
      <c r="G54" s="193">
        <v>15</v>
      </c>
      <c r="H54" s="271">
        <f t="shared" ref="H54:H60" si="32">G54*C54</f>
        <v>360</v>
      </c>
      <c r="I54" s="984">
        <f t="shared" ref="I54:I60" si="33">SUM(F54,H54)</f>
        <v>1802.6399999999999</v>
      </c>
      <c r="J54" s="276" t="s">
        <v>449</v>
      </c>
      <c r="K54" s="261" t="s">
        <v>446</v>
      </c>
    </row>
    <row r="55" spans="1:18" s="154" customFormat="1" ht="19.95" customHeight="1">
      <c r="A55" s="983"/>
      <c r="B55" s="273" t="s">
        <v>108</v>
      </c>
      <c r="C55" s="280">
        <f>C51</f>
        <v>17.8</v>
      </c>
      <c r="D55" s="268" t="s">
        <v>66</v>
      </c>
      <c r="E55" s="191">
        <v>76.5</v>
      </c>
      <c r="F55" s="269">
        <f t="shared" si="31"/>
        <v>1361.7</v>
      </c>
      <c r="G55" s="193">
        <v>16</v>
      </c>
      <c r="H55" s="271">
        <f t="shared" si="32"/>
        <v>284.8</v>
      </c>
      <c r="I55" s="984">
        <f t="shared" si="33"/>
        <v>1646.5</v>
      </c>
      <c r="J55" s="276" t="s">
        <v>449</v>
      </c>
      <c r="K55" s="261" t="s">
        <v>447</v>
      </c>
    </row>
    <row r="56" spans="1:18" s="154" customFormat="1" ht="19.95" customHeight="1">
      <c r="A56" s="983"/>
      <c r="B56" s="273" t="s">
        <v>109</v>
      </c>
      <c r="C56" s="280">
        <f>C52</f>
        <v>6.2</v>
      </c>
      <c r="D56" s="268" t="s">
        <v>66</v>
      </c>
      <c r="E56" s="191">
        <v>87.43</v>
      </c>
      <c r="F56" s="269">
        <f t="shared" si="31"/>
        <v>542.06600000000003</v>
      </c>
      <c r="G56" s="193">
        <v>20</v>
      </c>
      <c r="H56" s="271">
        <f t="shared" si="32"/>
        <v>124</v>
      </c>
      <c r="I56" s="984">
        <f t="shared" si="33"/>
        <v>666.06600000000003</v>
      </c>
      <c r="J56" s="276" t="s">
        <v>449</v>
      </c>
      <c r="K56" s="261" t="s">
        <v>448</v>
      </c>
    </row>
    <row r="57" spans="1:18" s="154" customFormat="1" ht="19.95" customHeight="1">
      <c r="A57" s="983"/>
      <c r="B57" s="273" t="s">
        <v>110</v>
      </c>
      <c r="C57" s="274">
        <v>1</v>
      </c>
      <c r="D57" s="268" t="s">
        <v>93</v>
      </c>
      <c r="E57" s="191">
        <f>SUM(F54:F56)*0.1</f>
        <v>334.64060000000001</v>
      </c>
      <c r="F57" s="269">
        <f t="shared" si="31"/>
        <v>334.64060000000001</v>
      </c>
      <c r="G57" s="193">
        <f>F57*0.3</f>
        <v>100.39218</v>
      </c>
      <c r="H57" s="271">
        <f t="shared" si="32"/>
        <v>100.39218</v>
      </c>
      <c r="I57" s="984">
        <f t="shared" si="33"/>
        <v>435.03278</v>
      </c>
      <c r="J57" s="204" t="s">
        <v>195</v>
      </c>
      <c r="K57" s="195"/>
    </row>
    <row r="58" spans="1:18" s="154" customFormat="1" ht="19.95" customHeight="1">
      <c r="A58" s="983"/>
      <c r="B58" s="275" t="s">
        <v>165</v>
      </c>
      <c r="C58" s="195">
        <v>1</v>
      </c>
      <c r="D58" s="195" t="s">
        <v>93</v>
      </c>
      <c r="E58" s="191">
        <f>SUM(F50:F52)*0.4</f>
        <v>3674.0800000000004</v>
      </c>
      <c r="F58" s="269">
        <f t="shared" si="31"/>
        <v>3674.0800000000004</v>
      </c>
      <c r="G58" s="193">
        <f>F58*0.3</f>
        <v>1102.2240000000002</v>
      </c>
      <c r="H58" s="271">
        <f t="shared" si="32"/>
        <v>1102.2240000000002</v>
      </c>
      <c r="I58" s="984">
        <f t="shared" si="33"/>
        <v>4776.3040000000001</v>
      </c>
      <c r="J58" s="204" t="s">
        <v>198</v>
      </c>
      <c r="K58" s="195"/>
      <c r="Q58" s="26"/>
      <c r="R58" s="102" t="s">
        <v>166</v>
      </c>
    </row>
    <row r="59" spans="1:18" s="154" customFormat="1" ht="19.95" customHeight="1">
      <c r="A59" s="983"/>
      <c r="B59" s="275" t="s">
        <v>167</v>
      </c>
      <c r="C59" s="195">
        <v>1</v>
      </c>
      <c r="D59" s="195" t="s">
        <v>93</v>
      </c>
      <c r="E59" s="191">
        <f>SUM(F50:F52)*0.2</f>
        <v>1837.0400000000002</v>
      </c>
      <c r="F59" s="269">
        <f t="shared" si="31"/>
        <v>1837.0400000000002</v>
      </c>
      <c r="G59" s="193">
        <f>F59*0.3</f>
        <v>551.11200000000008</v>
      </c>
      <c r="H59" s="271">
        <f t="shared" si="32"/>
        <v>551.11200000000008</v>
      </c>
      <c r="I59" s="984">
        <f t="shared" si="33"/>
        <v>2388.152</v>
      </c>
      <c r="J59" s="204" t="s">
        <v>196</v>
      </c>
      <c r="K59" s="195"/>
      <c r="Q59" s="26"/>
      <c r="R59" s="102" t="s">
        <v>168</v>
      </c>
    </row>
    <row r="60" spans="1:18" s="154" customFormat="1" ht="19.95" customHeight="1">
      <c r="A60" s="983"/>
      <c r="B60" s="275" t="s">
        <v>169</v>
      </c>
      <c r="C60" s="195">
        <v>1</v>
      </c>
      <c r="D60" s="195" t="s">
        <v>93</v>
      </c>
      <c r="E60" s="191">
        <f>SUM(F50:F52)*0.1</f>
        <v>918.5200000000001</v>
      </c>
      <c r="F60" s="269">
        <f t="shared" si="31"/>
        <v>918.5200000000001</v>
      </c>
      <c r="G60" s="193">
        <f>F60*0.3</f>
        <v>275.55600000000004</v>
      </c>
      <c r="H60" s="271">
        <f t="shared" si="32"/>
        <v>275.55600000000004</v>
      </c>
      <c r="I60" s="984">
        <f t="shared" si="33"/>
        <v>1194.076</v>
      </c>
      <c r="J60" s="204" t="s">
        <v>195</v>
      </c>
      <c r="K60" s="195"/>
      <c r="Q60" s="26"/>
      <c r="R60" s="102" t="s">
        <v>170</v>
      </c>
    </row>
    <row r="61" spans="1:18" s="154" customFormat="1" ht="19.95" customHeight="1">
      <c r="A61" s="983"/>
      <c r="B61" s="277" t="s">
        <v>111</v>
      </c>
      <c r="C61" s="274"/>
      <c r="D61" s="268"/>
      <c r="E61" s="281"/>
      <c r="F61" s="197"/>
      <c r="G61" s="193"/>
      <c r="H61" s="275"/>
      <c r="I61" s="985"/>
      <c r="J61" s="276"/>
      <c r="K61" s="261"/>
    </row>
    <row r="62" spans="1:18" s="154" customFormat="1" ht="19.95" customHeight="1">
      <c r="A62" s="983"/>
      <c r="B62" s="273" t="s">
        <v>112</v>
      </c>
      <c r="C62" s="280">
        <v>26</v>
      </c>
      <c r="D62" s="268" t="s">
        <v>66</v>
      </c>
      <c r="E62" s="196">
        <v>16.975000000000001</v>
      </c>
      <c r="F62" s="269">
        <f>E62*C62</f>
        <v>441.35</v>
      </c>
      <c r="G62" s="193">
        <v>25</v>
      </c>
      <c r="H62" s="269">
        <f>G62*C62</f>
        <v>650</v>
      </c>
      <c r="I62" s="984">
        <f>SUM(F62,H62)</f>
        <v>1091.3499999999999</v>
      </c>
      <c r="J62" s="276" t="s">
        <v>428</v>
      </c>
      <c r="K62" s="261"/>
    </row>
    <row r="63" spans="1:18" s="154" customFormat="1" ht="19.95" customHeight="1">
      <c r="A63" s="983"/>
      <c r="B63" s="273" t="s">
        <v>107</v>
      </c>
      <c r="C63" s="280"/>
      <c r="D63" s="268"/>
      <c r="E63" s="196"/>
      <c r="F63" s="269"/>
      <c r="G63" s="193"/>
      <c r="H63" s="271"/>
      <c r="I63" s="984"/>
      <c r="J63" s="276"/>
      <c r="K63" s="261"/>
    </row>
    <row r="64" spans="1:18" s="154" customFormat="1" ht="19.95" customHeight="1">
      <c r="A64" s="983"/>
      <c r="B64" s="273" t="s">
        <v>113</v>
      </c>
      <c r="C64" s="280">
        <f>C62</f>
        <v>26</v>
      </c>
      <c r="D64" s="268" t="s">
        <v>66</v>
      </c>
      <c r="E64" s="196">
        <v>98.36</v>
      </c>
      <c r="F64" s="269">
        <f t="shared" ref="F64:F67" si="34">E64*C64</f>
        <v>2557.36</v>
      </c>
      <c r="G64" s="193">
        <v>16</v>
      </c>
      <c r="H64" s="271">
        <f t="shared" ref="H64:H67" si="35">G64*C64</f>
        <v>416</v>
      </c>
      <c r="I64" s="984">
        <f t="shared" ref="I64:I67" si="36">SUM(F64,H64)</f>
        <v>2973.36</v>
      </c>
      <c r="J64" s="276" t="s">
        <v>449</v>
      </c>
      <c r="K64" s="261" t="s">
        <v>450</v>
      </c>
    </row>
    <row r="65" spans="1:18" s="154" customFormat="1" ht="19.95" customHeight="1">
      <c r="A65" s="983"/>
      <c r="B65" s="275" t="s">
        <v>165</v>
      </c>
      <c r="C65" s="195">
        <v>1</v>
      </c>
      <c r="D65" s="195" t="s">
        <v>93</v>
      </c>
      <c r="E65" s="191">
        <f>SUM(F62:F63)*0.4</f>
        <v>176.54000000000002</v>
      </c>
      <c r="F65" s="269">
        <f t="shared" si="34"/>
        <v>176.54000000000002</v>
      </c>
      <c r="G65" s="193">
        <f>F65*0.3</f>
        <v>52.962000000000003</v>
      </c>
      <c r="H65" s="271">
        <f t="shared" si="35"/>
        <v>52.962000000000003</v>
      </c>
      <c r="I65" s="984">
        <f t="shared" si="36"/>
        <v>229.50200000000001</v>
      </c>
      <c r="J65" s="204" t="s">
        <v>429</v>
      </c>
      <c r="K65" s="195"/>
      <c r="Q65" s="26"/>
      <c r="R65" s="102" t="s">
        <v>166</v>
      </c>
    </row>
    <row r="66" spans="1:18" s="154" customFormat="1" ht="19.95" customHeight="1">
      <c r="A66" s="983"/>
      <c r="B66" s="275" t="s">
        <v>167</v>
      </c>
      <c r="C66" s="195">
        <v>1</v>
      </c>
      <c r="D66" s="195" t="s">
        <v>93</v>
      </c>
      <c r="E66" s="191">
        <f>SUM(F62:F63)*0.3</f>
        <v>132.405</v>
      </c>
      <c r="F66" s="269">
        <f t="shared" si="34"/>
        <v>132.405</v>
      </c>
      <c r="G66" s="193">
        <f>F66*0.3</f>
        <v>39.721499999999999</v>
      </c>
      <c r="H66" s="271">
        <f t="shared" si="35"/>
        <v>39.721499999999999</v>
      </c>
      <c r="I66" s="984">
        <f t="shared" si="36"/>
        <v>172.12649999999999</v>
      </c>
      <c r="J66" s="204" t="s">
        <v>583</v>
      </c>
      <c r="K66" s="195"/>
      <c r="Q66" s="26"/>
      <c r="R66" s="102" t="s">
        <v>168</v>
      </c>
    </row>
    <row r="67" spans="1:18" s="154" customFormat="1" ht="19.95" customHeight="1">
      <c r="A67" s="983"/>
      <c r="B67" s="275" t="s">
        <v>169</v>
      </c>
      <c r="C67" s="195">
        <v>1</v>
      </c>
      <c r="D67" s="195" t="s">
        <v>93</v>
      </c>
      <c r="E67" s="191">
        <f>SUM(F62:F63)*0.1</f>
        <v>44.135000000000005</v>
      </c>
      <c r="F67" s="269">
        <f t="shared" si="34"/>
        <v>44.135000000000005</v>
      </c>
      <c r="G67" s="193">
        <f>F67*0.3</f>
        <v>13.240500000000001</v>
      </c>
      <c r="H67" s="271">
        <f t="shared" si="35"/>
        <v>13.240500000000001</v>
      </c>
      <c r="I67" s="984">
        <f t="shared" si="36"/>
        <v>57.375500000000002</v>
      </c>
      <c r="J67" s="204" t="s">
        <v>584</v>
      </c>
      <c r="K67" s="195"/>
      <c r="Q67" s="26"/>
      <c r="R67" s="102" t="s">
        <v>170</v>
      </c>
    </row>
    <row r="68" spans="1:18" s="154" customFormat="1" ht="19.95" customHeight="1">
      <c r="A68" s="983"/>
      <c r="B68" s="277" t="s">
        <v>406</v>
      </c>
      <c r="C68" s="274"/>
      <c r="D68" s="268"/>
      <c r="E68" s="197"/>
      <c r="F68" s="197"/>
      <c r="G68" s="193"/>
      <c r="H68" s="275"/>
      <c r="I68" s="985"/>
      <c r="J68" s="276"/>
      <c r="K68" s="261"/>
    </row>
    <row r="69" spans="1:18" s="154" customFormat="1" ht="19.95" customHeight="1">
      <c r="A69" s="983"/>
      <c r="B69" s="273" t="s">
        <v>490</v>
      </c>
      <c r="C69" s="274">
        <v>1</v>
      </c>
      <c r="D69" s="268" t="s">
        <v>3</v>
      </c>
      <c r="E69" s="196">
        <v>14200</v>
      </c>
      <c r="F69" s="269">
        <f>E69*C69</f>
        <v>14200</v>
      </c>
      <c r="G69" s="193">
        <f>E69*0.05</f>
        <v>710</v>
      </c>
      <c r="H69" s="271">
        <f>G69*C69</f>
        <v>710</v>
      </c>
      <c r="I69" s="984">
        <f>SUM(F69,H69)</f>
        <v>14910</v>
      </c>
      <c r="J69" s="276" t="s">
        <v>577</v>
      </c>
      <c r="K69" s="261" t="s">
        <v>579</v>
      </c>
    </row>
    <row r="70" spans="1:18" s="154" customFormat="1" ht="19.95" customHeight="1">
      <c r="A70" s="983"/>
      <c r="B70" s="273" t="s">
        <v>491</v>
      </c>
      <c r="C70" s="274">
        <v>9</v>
      </c>
      <c r="D70" s="268" t="s">
        <v>3</v>
      </c>
      <c r="E70" s="196">
        <v>2600</v>
      </c>
      <c r="F70" s="269">
        <f>E70*C70</f>
        <v>23400</v>
      </c>
      <c r="G70" s="193">
        <f>E70*0.05</f>
        <v>130</v>
      </c>
      <c r="H70" s="271">
        <f>G70*C70</f>
        <v>1170</v>
      </c>
      <c r="I70" s="984">
        <f>SUM(F70,H70)</f>
        <v>24570</v>
      </c>
      <c r="J70" s="276" t="s">
        <v>578</v>
      </c>
      <c r="K70" s="261" t="s">
        <v>580</v>
      </c>
    </row>
    <row r="71" spans="1:18" s="154" customFormat="1" ht="19.95" customHeight="1">
      <c r="A71" s="983"/>
      <c r="B71" s="277" t="s">
        <v>114</v>
      </c>
      <c r="C71" s="274"/>
      <c r="D71" s="268"/>
      <c r="E71" s="197"/>
      <c r="F71" s="197"/>
      <c r="G71" s="193"/>
      <c r="H71" s="275"/>
      <c r="I71" s="985"/>
      <c r="J71" s="276" t="s">
        <v>197</v>
      </c>
      <c r="K71" s="261" t="s">
        <v>239</v>
      </c>
    </row>
    <row r="72" spans="1:18" s="154" customFormat="1" ht="19.95" customHeight="1">
      <c r="A72" s="983"/>
      <c r="B72" s="273" t="s">
        <v>382</v>
      </c>
      <c r="C72" s="274"/>
      <c r="D72" s="268"/>
      <c r="E72" s="196"/>
      <c r="F72" s="197"/>
      <c r="G72" s="193"/>
      <c r="H72" s="275"/>
      <c r="I72" s="985"/>
      <c r="J72" s="276"/>
      <c r="K72" s="261"/>
      <c r="L72" s="157"/>
      <c r="M72" s="157"/>
      <c r="N72" s="157"/>
      <c r="P72" s="157"/>
    </row>
    <row r="73" spans="1:18" s="154" customFormat="1" ht="19.95" customHeight="1">
      <c r="A73" s="983"/>
      <c r="B73" s="273" t="s">
        <v>383</v>
      </c>
      <c r="C73" s="274">
        <v>1</v>
      </c>
      <c r="D73" s="268" t="s">
        <v>58</v>
      </c>
      <c r="E73" s="196">
        <v>142100</v>
      </c>
      <c r="F73" s="269">
        <f>E73*C73</f>
        <v>142100</v>
      </c>
      <c r="G73" s="193">
        <f>E73*0.03</f>
        <v>4263</v>
      </c>
      <c r="H73" s="271">
        <f>G73*C73</f>
        <v>4263</v>
      </c>
      <c r="I73" s="984">
        <f>SUM(F73,H73)</f>
        <v>146363</v>
      </c>
      <c r="J73" s="276" t="s">
        <v>252</v>
      </c>
      <c r="K73" s="261" t="s">
        <v>451</v>
      </c>
      <c r="L73" s="157"/>
      <c r="M73" s="157"/>
      <c r="N73" s="157"/>
      <c r="P73" s="157"/>
    </row>
    <row r="74" spans="1:18" s="154" customFormat="1" ht="19.95" customHeight="1">
      <c r="A74" s="983"/>
      <c r="B74" s="273" t="s">
        <v>238</v>
      </c>
      <c r="C74" s="274">
        <v>1</v>
      </c>
      <c r="D74" s="268" t="s">
        <v>58</v>
      </c>
      <c r="E74" s="196">
        <v>297400</v>
      </c>
      <c r="F74" s="269">
        <f>E74*C74</f>
        <v>297400</v>
      </c>
      <c r="G74" s="193">
        <v>0</v>
      </c>
      <c r="H74" s="271">
        <f>G74*C74</f>
        <v>0</v>
      </c>
      <c r="I74" s="984">
        <f>SUM(F74,H74)</f>
        <v>297400</v>
      </c>
      <c r="J74" s="276" t="s">
        <v>253</v>
      </c>
      <c r="K74" s="261" t="s">
        <v>452</v>
      </c>
      <c r="L74" s="157"/>
      <c r="M74" s="157"/>
      <c r="N74" s="157"/>
      <c r="P74" s="157"/>
    </row>
    <row r="75" spans="1:18" s="154" customFormat="1" ht="19.95" customHeight="1">
      <c r="A75" s="983"/>
      <c r="B75" s="273" t="s">
        <v>237</v>
      </c>
      <c r="C75" s="274"/>
      <c r="D75" s="268"/>
      <c r="E75" s="196"/>
      <c r="F75" s="269"/>
      <c r="G75" s="193"/>
      <c r="H75" s="271"/>
      <c r="I75" s="984"/>
      <c r="J75" s="276"/>
      <c r="K75" s="261"/>
      <c r="L75" s="157"/>
      <c r="M75" s="157"/>
      <c r="N75" s="157"/>
      <c r="P75" s="157"/>
    </row>
    <row r="76" spans="1:18" s="154" customFormat="1" ht="19.95" customHeight="1">
      <c r="A76" s="983"/>
      <c r="B76" s="273" t="s">
        <v>384</v>
      </c>
      <c r="C76" s="274"/>
      <c r="D76" s="268"/>
      <c r="E76" s="196"/>
      <c r="F76" s="269"/>
      <c r="G76" s="193"/>
      <c r="H76" s="271"/>
      <c r="I76" s="984"/>
      <c r="J76" s="276"/>
      <c r="K76" s="261"/>
      <c r="L76" s="157"/>
      <c r="M76" s="157"/>
      <c r="N76" s="157"/>
      <c r="P76" s="157"/>
    </row>
    <row r="77" spans="1:18" s="154" customFormat="1" ht="19.95" customHeight="1">
      <c r="A77" s="983"/>
      <c r="B77" s="273" t="s">
        <v>387</v>
      </c>
      <c r="C77" s="274"/>
      <c r="D77" s="268"/>
      <c r="E77" s="196"/>
      <c r="F77" s="269"/>
      <c r="G77" s="193"/>
      <c r="H77" s="271"/>
      <c r="I77" s="984"/>
      <c r="J77" s="276"/>
      <c r="K77" s="261"/>
      <c r="L77" s="157"/>
      <c r="M77" s="157"/>
      <c r="N77" s="157"/>
      <c r="P77" s="157"/>
    </row>
    <row r="78" spans="1:18" s="154" customFormat="1" ht="19.95" customHeight="1">
      <c r="A78" s="983"/>
      <c r="B78" s="273" t="s">
        <v>385</v>
      </c>
      <c r="C78" s="274"/>
      <c r="D78" s="268"/>
      <c r="E78" s="196"/>
      <c r="F78" s="269"/>
      <c r="G78" s="193"/>
      <c r="H78" s="271"/>
      <c r="I78" s="984"/>
      <c r="J78" s="276"/>
      <c r="K78" s="261"/>
      <c r="L78" s="157"/>
      <c r="M78" s="157"/>
      <c r="N78" s="157"/>
      <c r="P78" s="157"/>
    </row>
    <row r="79" spans="1:18" s="154" customFormat="1" ht="19.95" customHeight="1">
      <c r="A79" s="983"/>
      <c r="B79" s="273" t="s">
        <v>386</v>
      </c>
      <c r="C79" s="274"/>
      <c r="D79" s="268"/>
      <c r="E79" s="196"/>
      <c r="F79" s="269"/>
      <c r="G79" s="193"/>
      <c r="H79" s="271"/>
      <c r="I79" s="984"/>
      <c r="J79" s="276"/>
      <c r="K79" s="261"/>
      <c r="L79" s="157"/>
      <c r="M79" s="157"/>
      <c r="N79" s="157"/>
      <c r="P79" s="157"/>
    </row>
    <row r="80" spans="1:18" s="154" customFormat="1" ht="25.2" customHeight="1">
      <c r="A80" s="983"/>
      <c r="B80" s="273" t="s">
        <v>388</v>
      </c>
      <c r="C80" s="274"/>
      <c r="D80" s="268"/>
      <c r="E80" s="196"/>
      <c r="F80" s="269"/>
      <c r="G80" s="193"/>
      <c r="H80" s="271"/>
      <c r="I80" s="984"/>
      <c r="J80" s="276"/>
      <c r="K80" s="261"/>
      <c r="L80" s="157"/>
      <c r="M80" s="157"/>
      <c r="N80" s="157"/>
      <c r="P80" s="157"/>
    </row>
    <row r="81" spans="1:16" s="154" customFormat="1" ht="25.2" customHeight="1">
      <c r="A81" s="983"/>
      <c r="B81" s="273" t="s">
        <v>389</v>
      </c>
      <c r="C81" s="274">
        <v>1</v>
      </c>
      <c r="D81" s="268" t="s">
        <v>58</v>
      </c>
      <c r="E81" s="196">
        <v>180000</v>
      </c>
      <c r="F81" s="269">
        <f t="shared" ref="F81" si="37">C81*E81</f>
        <v>180000</v>
      </c>
      <c r="G81" s="193">
        <v>0</v>
      </c>
      <c r="H81" s="271">
        <f t="shared" ref="H81" si="38">C81*G81</f>
        <v>0</v>
      </c>
      <c r="I81" s="984">
        <f t="shared" ref="I81" si="39">F81+H81</f>
        <v>180000</v>
      </c>
      <c r="J81" s="276" t="s">
        <v>253</v>
      </c>
      <c r="K81" s="261" t="s">
        <v>453</v>
      </c>
      <c r="L81" s="157"/>
      <c r="M81" s="157"/>
      <c r="N81" s="157"/>
      <c r="P81" s="157"/>
    </row>
    <row r="82" spans="1:16" s="154" customFormat="1" ht="25.2" customHeight="1">
      <c r="A82" s="983"/>
      <c r="B82" s="273" t="s">
        <v>390</v>
      </c>
      <c r="C82" s="274"/>
      <c r="D82" s="268"/>
      <c r="E82" s="196"/>
      <c r="F82" s="269"/>
      <c r="G82" s="193"/>
      <c r="H82" s="271"/>
      <c r="I82" s="984"/>
      <c r="J82" s="276"/>
      <c r="K82" s="261"/>
      <c r="L82" s="157"/>
      <c r="M82" s="157"/>
      <c r="N82" s="157"/>
      <c r="P82" s="157"/>
    </row>
    <row r="83" spans="1:16" s="154" customFormat="1" ht="25.2" customHeight="1">
      <c r="A83" s="983"/>
      <c r="B83" s="273" t="s">
        <v>391</v>
      </c>
      <c r="C83" s="274"/>
      <c r="D83" s="268"/>
      <c r="E83" s="196"/>
      <c r="F83" s="269"/>
      <c r="G83" s="193"/>
      <c r="H83" s="271"/>
      <c r="I83" s="984"/>
      <c r="J83" s="276"/>
      <c r="K83" s="261"/>
      <c r="L83" s="157"/>
      <c r="M83" s="157"/>
      <c r="N83" s="157"/>
      <c r="P83" s="157"/>
    </row>
    <row r="84" spans="1:16" s="154" customFormat="1" ht="25.2" customHeight="1">
      <c r="A84" s="983"/>
      <c r="B84" s="273" t="s">
        <v>392</v>
      </c>
      <c r="C84" s="274"/>
      <c r="D84" s="268"/>
      <c r="E84" s="196"/>
      <c r="F84" s="269"/>
      <c r="G84" s="193"/>
      <c r="H84" s="271"/>
      <c r="I84" s="984"/>
      <c r="J84" s="276"/>
      <c r="K84" s="261"/>
      <c r="L84" s="157"/>
      <c r="M84" s="157"/>
      <c r="N84" s="157"/>
      <c r="P84" s="157"/>
    </row>
    <row r="85" spans="1:16" s="154" customFormat="1" ht="25.2" customHeight="1">
      <c r="A85" s="983"/>
      <c r="B85" s="273" t="s">
        <v>393</v>
      </c>
      <c r="C85" s="274"/>
      <c r="D85" s="268"/>
      <c r="E85" s="196"/>
      <c r="F85" s="269"/>
      <c r="G85" s="193"/>
      <c r="H85" s="271"/>
      <c r="I85" s="984"/>
      <c r="J85" s="276"/>
      <c r="K85" s="261"/>
      <c r="L85" s="157"/>
      <c r="M85" s="157"/>
      <c r="N85" s="157"/>
      <c r="P85" s="157"/>
    </row>
    <row r="86" spans="1:16" s="154" customFormat="1" ht="25.2" customHeight="1">
      <c r="A86" s="983"/>
      <c r="B86" s="273" t="s">
        <v>394</v>
      </c>
      <c r="C86" s="274"/>
      <c r="D86" s="268"/>
      <c r="E86" s="196"/>
      <c r="F86" s="269"/>
      <c r="G86" s="193"/>
      <c r="H86" s="271"/>
      <c r="I86" s="984"/>
      <c r="J86" s="276"/>
      <c r="K86" s="261"/>
      <c r="L86" s="157"/>
      <c r="M86" s="157"/>
      <c r="N86" s="157"/>
      <c r="P86" s="157"/>
    </row>
    <row r="87" spans="1:16" s="154" customFormat="1" ht="25.2" customHeight="1">
      <c r="A87" s="983"/>
      <c r="B87" s="273" t="s">
        <v>395</v>
      </c>
      <c r="C87" s="274"/>
      <c r="D87" s="268"/>
      <c r="E87" s="196"/>
      <c r="F87" s="269"/>
      <c r="G87" s="193"/>
      <c r="H87" s="271"/>
      <c r="I87" s="984"/>
      <c r="J87" s="276"/>
      <c r="K87" s="261"/>
      <c r="L87" s="157"/>
      <c r="M87" s="157"/>
      <c r="N87" s="157"/>
      <c r="P87" s="157"/>
    </row>
    <row r="88" spans="1:16" s="154" customFormat="1" ht="25.2" customHeight="1">
      <c r="A88" s="983"/>
      <c r="B88" s="273" t="s">
        <v>396</v>
      </c>
      <c r="C88" s="274"/>
      <c r="D88" s="268"/>
      <c r="E88" s="196"/>
      <c r="F88" s="269"/>
      <c r="G88" s="193"/>
      <c r="H88" s="271"/>
      <c r="I88" s="984"/>
      <c r="J88" s="276"/>
      <c r="K88" s="261"/>
      <c r="L88" s="157"/>
      <c r="M88" s="157"/>
      <c r="N88" s="157"/>
      <c r="P88" s="157"/>
    </row>
    <row r="89" spans="1:16" s="154" customFormat="1" ht="25.2" customHeight="1">
      <c r="A89" s="983"/>
      <c r="B89" s="273" t="s">
        <v>397</v>
      </c>
      <c r="C89" s="274"/>
      <c r="D89" s="268"/>
      <c r="E89" s="196"/>
      <c r="F89" s="269"/>
      <c r="G89" s="193"/>
      <c r="H89" s="271"/>
      <c r="I89" s="984"/>
      <c r="J89" s="276"/>
      <c r="K89" s="261"/>
      <c r="L89" s="157"/>
      <c r="M89" s="157"/>
      <c r="N89" s="157"/>
      <c r="P89" s="157"/>
    </row>
    <row r="90" spans="1:16" s="154" customFormat="1" ht="25.2" customHeight="1">
      <c r="A90" s="983"/>
      <c r="B90" s="273" t="s">
        <v>398</v>
      </c>
      <c r="C90" s="274"/>
      <c r="D90" s="268"/>
      <c r="E90" s="196"/>
      <c r="F90" s="269"/>
      <c r="G90" s="193"/>
      <c r="H90" s="271"/>
      <c r="I90" s="984"/>
      <c r="J90" s="276"/>
      <c r="K90" s="261"/>
      <c r="L90" s="157"/>
      <c r="M90" s="157"/>
      <c r="N90" s="157"/>
      <c r="P90" s="157"/>
    </row>
    <row r="91" spans="1:16" s="154" customFormat="1" ht="19.95" customHeight="1">
      <c r="A91" s="983"/>
      <c r="B91" s="277" t="s">
        <v>115</v>
      </c>
      <c r="C91" s="274"/>
      <c r="D91" s="268"/>
      <c r="E91" s="196">
        <v>0</v>
      </c>
      <c r="F91" s="269"/>
      <c r="G91" s="193"/>
      <c r="H91" s="271"/>
      <c r="I91" s="984"/>
      <c r="J91" s="276" t="s">
        <v>197</v>
      </c>
      <c r="K91" s="261"/>
      <c r="L91" s="157"/>
      <c r="M91" s="157"/>
      <c r="N91" s="157"/>
      <c r="P91" s="157"/>
    </row>
    <row r="92" spans="1:16" s="154" customFormat="1" ht="19.95" customHeight="1">
      <c r="A92" s="983"/>
      <c r="B92" s="273" t="s">
        <v>399</v>
      </c>
      <c r="C92" s="274">
        <v>2</v>
      </c>
      <c r="D92" s="268" t="s">
        <v>58</v>
      </c>
      <c r="E92" s="196">
        <v>11600</v>
      </c>
      <c r="F92" s="269">
        <f t="shared" ref="F92:F100" si="40">E92*C92</f>
        <v>23200</v>
      </c>
      <c r="G92" s="193">
        <f t="shared" ref="G92:G99" si="41">E92*0.03</f>
        <v>348</v>
      </c>
      <c r="H92" s="271">
        <f t="shared" ref="H92:H100" si="42">G92*C92</f>
        <v>696</v>
      </c>
      <c r="I92" s="984">
        <f t="shared" ref="I92:I100" si="43">SUM(F92,H92)</f>
        <v>23896</v>
      </c>
      <c r="J92" s="276" t="s">
        <v>236</v>
      </c>
      <c r="K92" s="261" t="s">
        <v>454</v>
      </c>
      <c r="L92" s="157"/>
      <c r="M92" s="157"/>
      <c r="N92" s="157"/>
      <c r="P92" s="157"/>
    </row>
    <row r="93" spans="1:16" s="154" customFormat="1" ht="19.95" customHeight="1">
      <c r="A93" s="983"/>
      <c r="B93" s="273" t="s">
        <v>116</v>
      </c>
      <c r="C93" s="274">
        <v>1</v>
      </c>
      <c r="D93" s="268" t="s">
        <v>58</v>
      </c>
      <c r="E93" s="196">
        <v>10000</v>
      </c>
      <c r="F93" s="269">
        <f t="shared" si="40"/>
        <v>10000</v>
      </c>
      <c r="G93" s="193">
        <f t="shared" si="41"/>
        <v>300</v>
      </c>
      <c r="H93" s="271">
        <f t="shared" si="42"/>
        <v>300</v>
      </c>
      <c r="I93" s="984">
        <f t="shared" si="43"/>
        <v>10300</v>
      </c>
      <c r="J93" s="276" t="s">
        <v>236</v>
      </c>
      <c r="K93" s="261" t="s">
        <v>455</v>
      </c>
      <c r="L93" s="157"/>
      <c r="M93" s="157"/>
      <c r="N93" s="157"/>
      <c r="P93" s="157"/>
    </row>
    <row r="94" spans="1:16" s="154" customFormat="1" ht="19.95" customHeight="1">
      <c r="A94" s="983"/>
      <c r="B94" s="273" t="s">
        <v>400</v>
      </c>
      <c r="C94" s="274">
        <v>1</v>
      </c>
      <c r="D94" s="268" t="s">
        <v>58</v>
      </c>
      <c r="E94" s="196">
        <v>1600</v>
      </c>
      <c r="F94" s="269">
        <f t="shared" si="40"/>
        <v>1600</v>
      </c>
      <c r="G94" s="193">
        <f t="shared" si="41"/>
        <v>48</v>
      </c>
      <c r="H94" s="271">
        <f t="shared" si="42"/>
        <v>48</v>
      </c>
      <c r="I94" s="984">
        <f t="shared" si="43"/>
        <v>1648</v>
      </c>
      <c r="J94" s="276" t="s">
        <v>236</v>
      </c>
      <c r="K94" s="261" t="s">
        <v>456</v>
      </c>
      <c r="L94" s="157"/>
      <c r="M94" s="157"/>
      <c r="N94" s="157"/>
      <c r="P94" s="157"/>
    </row>
    <row r="95" spans="1:16" s="154" customFormat="1" ht="19.95" customHeight="1">
      <c r="A95" s="983"/>
      <c r="B95" s="273" t="s">
        <v>401</v>
      </c>
      <c r="C95" s="274">
        <v>2</v>
      </c>
      <c r="D95" s="268" t="s">
        <v>58</v>
      </c>
      <c r="E95" s="196">
        <v>5900</v>
      </c>
      <c r="F95" s="269">
        <f t="shared" si="40"/>
        <v>11800</v>
      </c>
      <c r="G95" s="193">
        <f t="shared" si="41"/>
        <v>177</v>
      </c>
      <c r="H95" s="271">
        <f t="shared" si="42"/>
        <v>354</v>
      </c>
      <c r="I95" s="984">
        <f t="shared" si="43"/>
        <v>12154</v>
      </c>
      <c r="J95" s="276" t="s">
        <v>236</v>
      </c>
      <c r="K95" s="261" t="s">
        <v>457</v>
      </c>
      <c r="L95" s="157"/>
      <c r="M95" s="157"/>
      <c r="N95" s="157"/>
      <c r="P95" s="157"/>
    </row>
    <row r="96" spans="1:16" s="154" customFormat="1" ht="19.95" customHeight="1">
      <c r="A96" s="983"/>
      <c r="B96" s="273" t="s">
        <v>402</v>
      </c>
      <c r="C96" s="274">
        <v>1</v>
      </c>
      <c r="D96" s="268" t="s">
        <v>58</v>
      </c>
      <c r="E96" s="196">
        <v>4300</v>
      </c>
      <c r="F96" s="269">
        <f t="shared" si="40"/>
        <v>4300</v>
      </c>
      <c r="G96" s="193">
        <f t="shared" si="41"/>
        <v>129</v>
      </c>
      <c r="H96" s="271">
        <f t="shared" si="42"/>
        <v>129</v>
      </c>
      <c r="I96" s="984">
        <f t="shared" si="43"/>
        <v>4429</v>
      </c>
      <c r="J96" s="276" t="s">
        <v>236</v>
      </c>
      <c r="K96" s="261" t="s">
        <v>458</v>
      </c>
      <c r="L96" s="157"/>
      <c r="M96" s="157"/>
      <c r="N96" s="157"/>
      <c r="P96" s="157"/>
    </row>
    <row r="97" spans="1:16" s="154" customFormat="1" ht="19.95" customHeight="1">
      <c r="A97" s="983"/>
      <c r="B97" s="273" t="s">
        <v>403</v>
      </c>
      <c r="C97" s="274">
        <v>6</v>
      </c>
      <c r="D97" s="268" t="s">
        <v>58</v>
      </c>
      <c r="E97" s="196">
        <v>10400</v>
      </c>
      <c r="F97" s="269">
        <f t="shared" si="40"/>
        <v>62400</v>
      </c>
      <c r="G97" s="193">
        <f t="shared" si="41"/>
        <v>312</v>
      </c>
      <c r="H97" s="271">
        <f t="shared" si="42"/>
        <v>1872</v>
      </c>
      <c r="I97" s="984">
        <f t="shared" si="43"/>
        <v>64272</v>
      </c>
      <c r="J97" s="276" t="s">
        <v>236</v>
      </c>
      <c r="K97" s="261" t="s">
        <v>459</v>
      </c>
      <c r="L97" s="157"/>
      <c r="M97" s="157"/>
      <c r="N97" s="157"/>
      <c r="P97" s="157"/>
    </row>
    <row r="98" spans="1:16" s="154" customFormat="1" ht="19.95" customHeight="1">
      <c r="A98" s="983"/>
      <c r="B98" s="273" t="s">
        <v>404</v>
      </c>
      <c r="C98" s="274">
        <v>6</v>
      </c>
      <c r="D98" s="268" t="s">
        <v>58</v>
      </c>
      <c r="E98" s="196">
        <v>4700</v>
      </c>
      <c r="F98" s="269">
        <f t="shared" si="40"/>
        <v>28200</v>
      </c>
      <c r="G98" s="193">
        <f t="shared" si="41"/>
        <v>141</v>
      </c>
      <c r="H98" s="271">
        <f t="shared" si="42"/>
        <v>846</v>
      </c>
      <c r="I98" s="984">
        <f t="shared" si="43"/>
        <v>29046</v>
      </c>
      <c r="J98" s="276" t="s">
        <v>236</v>
      </c>
      <c r="K98" s="261" t="s">
        <v>460</v>
      </c>
      <c r="L98" s="157"/>
      <c r="M98" s="157"/>
      <c r="N98" s="157"/>
      <c r="P98" s="157"/>
    </row>
    <row r="99" spans="1:16" s="154" customFormat="1" ht="19.95" customHeight="1">
      <c r="A99" s="983"/>
      <c r="B99" s="273" t="s">
        <v>405</v>
      </c>
      <c r="C99" s="274">
        <v>2</v>
      </c>
      <c r="D99" s="268" t="s">
        <v>58</v>
      </c>
      <c r="E99" s="196">
        <v>8100</v>
      </c>
      <c r="F99" s="269">
        <f t="shared" si="40"/>
        <v>16200</v>
      </c>
      <c r="G99" s="193">
        <f t="shared" si="41"/>
        <v>243</v>
      </c>
      <c r="H99" s="271">
        <f t="shared" si="42"/>
        <v>486</v>
      </c>
      <c r="I99" s="984">
        <f t="shared" si="43"/>
        <v>16686</v>
      </c>
      <c r="J99" s="276" t="s">
        <v>236</v>
      </c>
      <c r="K99" s="261" t="s">
        <v>461</v>
      </c>
      <c r="L99" s="157"/>
      <c r="M99" s="157"/>
      <c r="N99" s="157"/>
      <c r="P99" s="157"/>
    </row>
    <row r="100" spans="1:16" s="154" customFormat="1" ht="19.95" hidden="1" customHeight="1">
      <c r="A100" s="983"/>
      <c r="B100" s="273" t="s">
        <v>235</v>
      </c>
      <c r="C100" s="274">
        <v>1</v>
      </c>
      <c r="D100" s="268" t="s">
        <v>93</v>
      </c>
      <c r="E100" s="196">
        <v>0</v>
      </c>
      <c r="F100" s="269">
        <f t="shared" si="40"/>
        <v>0</v>
      </c>
      <c r="G100" s="193">
        <f>170000+300000</f>
        <v>470000</v>
      </c>
      <c r="H100" s="271">
        <f t="shared" si="42"/>
        <v>470000</v>
      </c>
      <c r="I100" s="984">
        <f t="shared" si="43"/>
        <v>470000</v>
      </c>
      <c r="J100" s="276" t="s">
        <v>234</v>
      </c>
      <c r="K100" s="261" t="s">
        <v>233</v>
      </c>
      <c r="L100" s="157" t="s">
        <v>295</v>
      </c>
      <c r="M100" s="157"/>
      <c r="N100" s="157"/>
      <c r="P100" s="157"/>
    </row>
    <row r="101" spans="1:16" s="154" customFormat="1" ht="19.95" customHeight="1">
      <c r="A101" s="983"/>
      <c r="B101" s="273" t="s">
        <v>585</v>
      </c>
      <c r="C101" s="274">
        <v>1</v>
      </c>
      <c r="D101" s="268" t="s">
        <v>58</v>
      </c>
      <c r="E101" s="196">
        <v>56250</v>
      </c>
      <c r="F101" s="269">
        <f t="shared" ref="F101" si="44">E101*C101</f>
        <v>56250</v>
      </c>
      <c r="G101" s="193">
        <f t="shared" ref="G101" si="45">E101*0.03</f>
        <v>1687.5</v>
      </c>
      <c r="H101" s="271">
        <f t="shared" ref="H101" si="46">G101*C101</f>
        <v>1687.5</v>
      </c>
      <c r="I101" s="984">
        <f t="shared" ref="I101" si="47">SUM(F101,H101)</f>
        <v>57937.5</v>
      </c>
      <c r="J101" s="276" t="s">
        <v>603</v>
      </c>
      <c r="K101" s="261" t="s">
        <v>586</v>
      </c>
      <c r="L101" s="157"/>
      <c r="M101" s="157"/>
      <c r="N101" s="157"/>
      <c r="P101" s="157"/>
    </row>
    <row r="102" spans="1:16" s="154" customFormat="1" ht="19.95" customHeight="1">
      <c r="A102" s="983"/>
      <c r="B102" s="273" t="s">
        <v>380</v>
      </c>
      <c r="C102" s="274"/>
      <c r="D102" s="268"/>
      <c r="E102" s="197"/>
      <c r="F102" s="197"/>
      <c r="G102" s="193"/>
      <c r="H102" s="275"/>
      <c r="I102" s="985"/>
      <c r="J102" s="276"/>
      <c r="K102" s="261"/>
    </row>
    <row r="103" spans="1:16" s="154" customFormat="1" ht="19.95" customHeight="1">
      <c r="A103" s="983"/>
      <c r="B103" s="273" t="s">
        <v>381</v>
      </c>
      <c r="C103" s="274">
        <v>1</v>
      </c>
      <c r="D103" s="268" t="s">
        <v>58</v>
      </c>
      <c r="E103" s="196">
        <v>13200</v>
      </c>
      <c r="F103" s="269">
        <f t="shared" ref="F103:F104" si="48">E103*C103</f>
        <v>13200</v>
      </c>
      <c r="G103" s="193">
        <f t="shared" ref="G103:G104" si="49">E103*0.03</f>
        <v>396</v>
      </c>
      <c r="H103" s="271">
        <f t="shared" ref="H103:H104" si="50">G103*C103</f>
        <v>396</v>
      </c>
      <c r="I103" s="984">
        <f t="shared" ref="I103:I104" si="51">SUM(F103,H103)</f>
        <v>13596</v>
      </c>
      <c r="J103" s="276" t="s">
        <v>236</v>
      </c>
      <c r="K103" s="261" t="s">
        <v>462</v>
      </c>
      <c r="L103" s="157"/>
      <c r="M103" s="157"/>
      <c r="N103" s="157"/>
      <c r="O103" s="212">
        <v>0.8</v>
      </c>
      <c r="P103" s="157"/>
    </row>
    <row r="104" spans="1:16" s="154" customFormat="1" ht="19.95" customHeight="1">
      <c r="A104" s="983"/>
      <c r="B104" s="273" t="s">
        <v>171</v>
      </c>
      <c r="C104" s="274">
        <v>1</v>
      </c>
      <c r="D104" s="268" t="s">
        <v>58</v>
      </c>
      <c r="E104" s="196">
        <v>18300</v>
      </c>
      <c r="F104" s="269">
        <f t="shared" si="48"/>
        <v>18300</v>
      </c>
      <c r="G104" s="193">
        <f t="shared" si="49"/>
        <v>549</v>
      </c>
      <c r="H104" s="271">
        <f t="shared" si="50"/>
        <v>549</v>
      </c>
      <c r="I104" s="984">
        <f t="shared" si="51"/>
        <v>18849</v>
      </c>
      <c r="J104" s="276" t="s">
        <v>236</v>
      </c>
      <c r="K104" s="261" t="s">
        <v>463</v>
      </c>
      <c r="L104" s="157"/>
      <c r="M104" s="157"/>
      <c r="N104" s="157">
        <v>39500</v>
      </c>
      <c r="O104" s="212">
        <v>0.8</v>
      </c>
      <c r="P104" s="157"/>
    </row>
    <row r="105" spans="1:16" s="158" customFormat="1" ht="19.95" customHeight="1">
      <c r="A105" s="986"/>
      <c r="B105" s="282" t="s">
        <v>635</v>
      </c>
      <c r="C105" s="282"/>
      <c r="D105" s="283"/>
      <c r="E105" s="202"/>
      <c r="F105" s="284">
        <f>SUM(F12:F104)</f>
        <v>1138635.9265999999</v>
      </c>
      <c r="G105" s="285"/>
      <c r="H105" s="284">
        <f>SUM(H12:H104)-H100</f>
        <v>87884.643180000014</v>
      </c>
      <c r="I105" s="987">
        <f>SUM(I12:I104)-I100</f>
        <v>1226520.56978</v>
      </c>
      <c r="J105" s="974"/>
      <c r="K105" s="286"/>
      <c r="L105" s="162"/>
      <c r="M105" s="162"/>
    </row>
    <row r="106" spans="1:16" s="154" customFormat="1" ht="19.95" customHeight="1">
      <c r="A106" s="979" t="s">
        <v>634</v>
      </c>
      <c r="B106" s="793" t="s">
        <v>353</v>
      </c>
      <c r="C106" s="794"/>
      <c r="D106" s="795"/>
      <c r="E106" s="287"/>
      <c r="F106" s="189"/>
      <c r="G106" s="796"/>
      <c r="H106" s="797"/>
      <c r="I106" s="988"/>
      <c r="J106" s="257"/>
      <c r="K106" s="288"/>
    </row>
    <row r="107" spans="1:16" s="154" customFormat="1" ht="19.95" customHeight="1">
      <c r="A107" s="983"/>
      <c r="B107" s="798" t="s">
        <v>121</v>
      </c>
      <c r="C107" s="799"/>
      <c r="D107" s="268"/>
      <c r="E107" s="197"/>
      <c r="F107" s="191"/>
      <c r="G107" s="193"/>
      <c r="H107" s="800"/>
      <c r="I107" s="989"/>
      <c r="J107" s="276"/>
      <c r="K107" s="261" t="s">
        <v>232</v>
      </c>
    </row>
    <row r="108" spans="1:16" s="154" customFormat="1" ht="19.95" customHeight="1">
      <c r="A108" s="983"/>
      <c r="B108" s="801" t="s">
        <v>354</v>
      </c>
      <c r="C108" s="196">
        <v>1</v>
      </c>
      <c r="D108" s="802" t="s">
        <v>58</v>
      </c>
      <c r="E108" s="803">
        <v>26244.48</v>
      </c>
      <c r="F108" s="804">
        <f>C108*E108</f>
        <v>26244.48</v>
      </c>
      <c r="G108" s="196">
        <f>N108</f>
        <v>7873.3439999999991</v>
      </c>
      <c r="H108" s="805">
        <f>G108*C108</f>
        <v>7873.3439999999991</v>
      </c>
      <c r="I108" s="990">
        <f>SUM(F108,H108)</f>
        <v>34117.824000000001</v>
      </c>
      <c r="J108" s="204"/>
      <c r="K108" s="806"/>
      <c r="M108" s="865">
        <v>26244.48</v>
      </c>
      <c r="N108" s="154">
        <f>M108*0.3</f>
        <v>7873.3439999999991</v>
      </c>
    </row>
    <row r="109" spans="1:16" s="154" customFormat="1" ht="19.95" customHeight="1">
      <c r="A109" s="983"/>
      <c r="B109" s="801" t="s">
        <v>137</v>
      </c>
      <c r="C109" s="196">
        <v>1</v>
      </c>
      <c r="D109" s="802" t="s">
        <v>58</v>
      </c>
      <c r="E109" s="803"/>
      <c r="F109" s="804"/>
      <c r="G109" s="196"/>
      <c r="H109" s="805"/>
      <c r="I109" s="990"/>
      <c r="J109" s="975"/>
      <c r="K109" s="807"/>
    </row>
    <row r="110" spans="1:16" s="154" customFormat="1" ht="19.95" customHeight="1">
      <c r="A110" s="983"/>
      <c r="B110" s="801" t="s">
        <v>355</v>
      </c>
      <c r="C110" s="196">
        <v>1</v>
      </c>
      <c r="D110" s="802" t="s">
        <v>58</v>
      </c>
      <c r="E110" s="803"/>
      <c r="F110" s="804"/>
      <c r="G110" s="196"/>
      <c r="H110" s="805"/>
      <c r="I110" s="990"/>
      <c r="J110" s="975"/>
      <c r="K110" s="807"/>
    </row>
    <row r="111" spans="1:16" s="154" customFormat="1" ht="19.95" customHeight="1">
      <c r="A111" s="983"/>
      <c r="B111" s="801" t="s">
        <v>356</v>
      </c>
      <c r="C111" s="196">
        <v>1</v>
      </c>
      <c r="D111" s="802" t="s">
        <v>58</v>
      </c>
      <c r="E111" s="803"/>
      <c r="F111" s="804"/>
      <c r="G111" s="196"/>
      <c r="H111" s="805"/>
      <c r="I111" s="990"/>
      <c r="J111" s="975"/>
      <c r="K111" s="807"/>
    </row>
    <row r="112" spans="1:16" s="154" customFormat="1" ht="19.95" customHeight="1">
      <c r="A112" s="983"/>
      <c r="B112" s="801" t="s">
        <v>172</v>
      </c>
      <c r="C112" s="196">
        <v>2</v>
      </c>
      <c r="D112" s="802" t="s">
        <v>58</v>
      </c>
      <c r="E112" s="803"/>
      <c r="F112" s="804"/>
      <c r="G112" s="196"/>
      <c r="H112" s="805"/>
      <c r="I112" s="990"/>
      <c r="J112" s="975"/>
      <c r="K112" s="807"/>
    </row>
    <row r="113" spans="1:13" s="1049" customFormat="1" ht="19.95" customHeight="1">
      <c r="A113" s="983"/>
      <c r="B113" s="1050" t="s">
        <v>129</v>
      </c>
      <c r="C113" s="1047">
        <v>6</v>
      </c>
      <c r="D113" s="802" t="s">
        <v>58</v>
      </c>
      <c r="E113" s="803">
        <v>52</v>
      </c>
      <c r="F113" s="804">
        <f t="shared" ref="F113" si="52">E113*C113</f>
        <v>312</v>
      </c>
      <c r="G113" s="803">
        <v>80</v>
      </c>
      <c r="H113" s="804">
        <f t="shared" ref="H113" si="53">G113*C113</f>
        <v>480</v>
      </c>
      <c r="I113" s="990">
        <f t="shared" ref="I113" si="54">SUM(F113,H113)</f>
        <v>792</v>
      </c>
      <c r="J113" s="975"/>
      <c r="K113" s="807"/>
    </row>
    <row r="114" spans="1:13" s="154" customFormat="1" ht="19.95" customHeight="1">
      <c r="A114" s="983"/>
      <c r="B114" s="798" t="s">
        <v>173</v>
      </c>
      <c r="C114" s="196"/>
      <c r="D114" s="802"/>
      <c r="E114" s="196"/>
      <c r="F114" s="804"/>
      <c r="G114" s="196"/>
      <c r="H114" s="805"/>
      <c r="I114" s="990"/>
      <c r="J114" s="204"/>
      <c r="K114" s="195"/>
    </row>
    <row r="115" spans="1:13" s="154" customFormat="1" ht="19.95" customHeight="1">
      <c r="A115" s="983"/>
      <c r="B115" s="798" t="s">
        <v>174</v>
      </c>
      <c r="C115" s="196"/>
      <c r="D115" s="802"/>
      <c r="E115" s="803"/>
      <c r="F115" s="808"/>
      <c r="G115" s="803"/>
      <c r="H115" s="809"/>
      <c r="I115" s="991"/>
      <c r="J115" s="975"/>
      <c r="K115" s="807"/>
    </row>
    <row r="116" spans="1:13" s="154" customFormat="1" ht="19.95" customHeight="1">
      <c r="A116" s="992"/>
      <c r="B116" s="801" t="s">
        <v>76</v>
      </c>
      <c r="C116" s="196">
        <v>200</v>
      </c>
      <c r="D116" s="802" t="s">
        <v>66</v>
      </c>
      <c r="E116" s="196">
        <v>13.15</v>
      </c>
      <c r="F116" s="804">
        <f t="shared" ref="F116:F117" si="55">C116*E116</f>
        <v>2630</v>
      </c>
      <c r="G116" s="196">
        <v>10</v>
      </c>
      <c r="H116" s="805">
        <f>G116*C116</f>
        <v>2000</v>
      </c>
      <c r="I116" s="990">
        <f t="shared" ref="I116:I117" si="56">SUM(F116,H116)</f>
        <v>4630</v>
      </c>
      <c r="J116" s="204"/>
      <c r="K116" s="195"/>
    </row>
    <row r="117" spans="1:13" s="154" customFormat="1" ht="19.95" customHeight="1">
      <c r="A117" s="992"/>
      <c r="B117" s="801" t="s">
        <v>125</v>
      </c>
      <c r="C117" s="196">
        <v>200</v>
      </c>
      <c r="D117" s="802" t="s">
        <v>66</v>
      </c>
      <c r="E117" s="196">
        <v>8.7200000000000006</v>
      </c>
      <c r="F117" s="804">
        <f t="shared" si="55"/>
        <v>1744.0000000000002</v>
      </c>
      <c r="G117" s="196">
        <v>7</v>
      </c>
      <c r="H117" s="805">
        <f t="shared" ref="H117" si="57">G117*C117</f>
        <v>1400</v>
      </c>
      <c r="I117" s="990">
        <f t="shared" si="56"/>
        <v>3144</v>
      </c>
      <c r="J117" s="204"/>
      <c r="K117" s="195"/>
    </row>
    <row r="118" spans="1:13" s="154" customFormat="1" ht="19.95" customHeight="1">
      <c r="A118" s="993"/>
      <c r="B118" s="798" t="s">
        <v>176</v>
      </c>
      <c r="C118" s="196"/>
      <c r="D118" s="802"/>
      <c r="E118" s="803"/>
      <c r="F118" s="808"/>
      <c r="G118" s="803"/>
      <c r="H118" s="809"/>
      <c r="I118" s="991"/>
      <c r="J118" s="975"/>
      <c r="K118" s="807"/>
    </row>
    <row r="119" spans="1:13" s="1049" customFormat="1" ht="19.95" customHeight="1">
      <c r="A119" s="993"/>
      <c r="B119" s="1046" t="s">
        <v>352</v>
      </c>
      <c r="C119" s="1047">
        <v>60</v>
      </c>
      <c r="D119" s="802" t="s">
        <v>66</v>
      </c>
      <c r="E119" s="196">
        <v>25.49</v>
      </c>
      <c r="F119" s="196">
        <f>C119*E119</f>
        <v>1529.3999999999999</v>
      </c>
      <c r="G119" s="196">
        <v>22</v>
      </c>
      <c r="H119" s="196">
        <f>G119*C119</f>
        <v>1320</v>
      </c>
      <c r="I119" s="1048">
        <f>SUM(F119,H119)</f>
        <v>2849.3999999999996</v>
      </c>
      <c r="J119" s="975"/>
      <c r="K119" s="807"/>
    </row>
    <row r="120" spans="1:13" s="154" customFormat="1" ht="19.5" customHeight="1">
      <c r="A120" s="994"/>
      <c r="B120" s="801" t="s">
        <v>138</v>
      </c>
      <c r="C120" s="196">
        <v>89</v>
      </c>
      <c r="D120" s="802" t="s">
        <v>66</v>
      </c>
      <c r="E120" s="803">
        <v>36.799999999999997</v>
      </c>
      <c r="F120" s="804">
        <f t="shared" ref="F120:F122" si="58">C120*E120</f>
        <v>3275.2</v>
      </c>
      <c r="G120" s="196">
        <v>24</v>
      </c>
      <c r="H120" s="805">
        <f>C120*G120*3</f>
        <v>6408</v>
      </c>
      <c r="I120" s="990">
        <f>F120+H120</f>
        <v>9683.2000000000007</v>
      </c>
      <c r="J120" s="204"/>
      <c r="K120" s="195"/>
    </row>
    <row r="121" spans="1:13" s="154" customFormat="1" ht="19.95" customHeight="1">
      <c r="A121" s="983"/>
      <c r="B121" s="810" t="s">
        <v>120</v>
      </c>
      <c r="C121" s="196">
        <v>1</v>
      </c>
      <c r="D121" s="802" t="s">
        <v>93</v>
      </c>
      <c r="E121" s="803">
        <f>SUM(F116:F117)*15%</f>
        <v>656.1</v>
      </c>
      <c r="F121" s="804">
        <f t="shared" si="58"/>
        <v>656.1</v>
      </c>
      <c r="G121" s="196">
        <f>E121*30%</f>
        <v>196.83</v>
      </c>
      <c r="H121" s="805">
        <f>G121*C121</f>
        <v>196.83</v>
      </c>
      <c r="I121" s="990">
        <f>SUM(F121,H121)</f>
        <v>852.93000000000006</v>
      </c>
      <c r="J121" s="204"/>
      <c r="K121" s="195"/>
    </row>
    <row r="122" spans="1:13" s="154" customFormat="1" ht="19.95" customHeight="1">
      <c r="A122" s="995"/>
      <c r="B122" s="811" t="s">
        <v>126</v>
      </c>
      <c r="C122" s="812">
        <v>1</v>
      </c>
      <c r="D122" s="813" t="s">
        <v>93</v>
      </c>
      <c r="E122" s="814">
        <f>SUM(F120:F120)*20%</f>
        <v>655.04</v>
      </c>
      <c r="F122" s="815">
        <f t="shared" si="58"/>
        <v>655.04</v>
      </c>
      <c r="G122" s="196">
        <f>E122*30%</f>
        <v>196.51199999999997</v>
      </c>
      <c r="H122" s="816">
        <f>G122*C122</f>
        <v>196.51199999999997</v>
      </c>
      <c r="I122" s="996">
        <f>SUM(F122,H122)</f>
        <v>851.55199999999991</v>
      </c>
      <c r="J122" s="976"/>
      <c r="K122" s="817"/>
    </row>
    <row r="123" spans="1:13" s="158" customFormat="1" ht="19.95" customHeight="1">
      <c r="A123" s="986"/>
      <c r="B123" s="282" t="s">
        <v>636</v>
      </c>
      <c r="C123" s="199"/>
      <c r="D123" s="200"/>
      <c r="E123" s="201"/>
      <c r="F123" s="289">
        <f>SUM(F108:F122)</f>
        <v>37046.22</v>
      </c>
      <c r="G123" s="201"/>
      <c r="H123" s="289">
        <f>SUM(H108:H122)</f>
        <v>19874.685999999998</v>
      </c>
      <c r="I123" s="997">
        <f>SUM(I108:I122)</f>
        <v>56920.906000000003</v>
      </c>
      <c r="J123" s="977"/>
      <c r="K123" s="208"/>
      <c r="L123" s="162"/>
      <c r="M123" s="162"/>
    </row>
    <row r="124" spans="1:13" s="154" customFormat="1" ht="19.95" customHeight="1">
      <c r="A124" s="998">
        <v>4.2</v>
      </c>
      <c r="B124" s="252" t="s">
        <v>637</v>
      </c>
      <c r="C124" s="784"/>
      <c r="D124" s="785"/>
      <c r="E124" s="786"/>
      <c r="F124" s="786"/>
      <c r="G124" s="787"/>
      <c r="H124" s="786"/>
      <c r="I124" s="999"/>
      <c r="J124" s="257"/>
      <c r="K124" s="288"/>
    </row>
    <row r="125" spans="1:13" s="154" customFormat="1" ht="19.95" customHeight="1">
      <c r="A125" s="1034" t="s">
        <v>638</v>
      </c>
      <c r="B125" s="1035" t="s">
        <v>407</v>
      </c>
      <c r="C125" s="1036"/>
      <c r="D125" s="1037"/>
      <c r="E125" s="1038"/>
      <c r="F125" s="1038"/>
      <c r="G125" s="782"/>
      <c r="H125" s="1038"/>
      <c r="I125" s="1039"/>
      <c r="J125" s="257"/>
      <c r="K125" s="288"/>
    </row>
    <row r="126" spans="1:13" s="154" customFormat="1" ht="19.95" customHeight="1">
      <c r="A126" s="1000"/>
      <c r="B126" s="788" t="s">
        <v>408</v>
      </c>
      <c r="C126" s="783"/>
      <c r="D126" s="789"/>
      <c r="E126" s="781"/>
      <c r="F126" s="781"/>
      <c r="G126" s="782"/>
      <c r="H126" s="781"/>
      <c r="I126" s="1001"/>
      <c r="J126" s="276"/>
      <c r="K126" s="261"/>
    </row>
    <row r="127" spans="1:13" s="154" customFormat="1" ht="19.95" customHeight="1">
      <c r="A127" s="1000"/>
      <c r="B127" s="780" t="s">
        <v>409</v>
      </c>
      <c r="C127" s="783">
        <v>1</v>
      </c>
      <c r="D127" s="789" t="s">
        <v>3</v>
      </c>
      <c r="E127" s="781"/>
      <c r="F127" s="781">
        <f t="shared" ref="F127" si="59">E127*C127</f>
        <v>0</v>
      </c>
      <c r="G127" s="782">
        <v>3000</v>
      </c>
      <c r="H127" s="781">
        <f t="shared" ref="H127" si="60">G127*C127</f>
        <v>3000</v>
      </c>
      <c r="I127" s="1001">
        <f t="shared" ref="I127" si="61">SUM(F127,H127)</f>
        <v>3000</v>
      </c>
      <c r="J127" s="276" t="s">
        <v>423</v>
      </c>
      <c r="K127" s="261"/>
    </row>
    <row r="128" spans="1:13" s="154" customFormat="1" ht="19.95" customHeight="1">
      <c r="A128" s="1000"/>
      <c r="B128" s="780" t="s">
        <v>410</v>
      </c>
      <c r="C128" s="783">
        <v>1</v>
      </c>
      <c r="D128" s="789" t="s">
        <v>3</v>
      </c>
      <c r="E128" s="781"/>
      <c r="F128" s="781">
        <f t="shared" ref="F128" si="62">E128*C128</f>
        <v>0</v>
      </c>
      <c r="G128" s="782">
        <v>3000</v>
      </c>
      <c r="H128" s="781">
        <f t="shared" ref="H128" si="63">G128*C128</f>
        <v>3000</v>
      </c>
      <c r="I128" s="1001">
        <f t="shared" ref="I128" si="64">SUM(F128,H128)</f>
        <v>3000</v>
      </c>
      <c r="J128" s="276" t="s">
        <v>423</v>
      </c>
      <c r="K128" s="261"/>
    </row>
    <row r="129" spans="1:13" s="154" customFormat="1" ht="19.95" customHeight="1">
      <c r="A129" s="1000"/>
      <c r="B129" s="780" t="s">
        <v>411</v>
      </c>
      <c r="C129" s="783">
        <v>1</v>
      </c>
      <c r="D129" s="789" t="s">
        <v>3</v>
      </c>
      <c r="E129" s="781"/>
      <c r="F129" s="781">
        <f t="shared" ref="F129" si="65">E129*C129</f>
        <v>0</v>
      </c>
      <c r="G129" s="782">
        <v>3000</v>
      </c>
      <c r="H129" s="781">
        <f t="shared" ref="H129" si="66">G129*C129</f>
        <v>3000</v>
      </c>
      <c r="I129" s="1001">
        <f t="shared" ref="I129" si="67">SUM(F129,H129)</f>
        <v>3000</v>
      </c>
      <c r="J129" s="276" t="s">
        <v>423</v>
      </c>
      <c r="K129" s="261"/>
    </row>
    <row r="130" spans="1:13" s="154" customFormat="1" ht="19.95" customHeight="1">
      <c r="A130" s="1000"/>
      <c r="B130" s="780" t="s">
        <v>412</v>
      </c>
      <c r="C130" s="783">
        <v>1</v>
      </c>
      <c r="D130" s="789" t="s">
        <v>3</v>
      </c>
      <c r="E130" s="781"/>
      <c r="F130" s="781">
        <f t="shared" ref="F130:F131" si="68">E130*C130</f>
        <v>0</v>
      </c>
      <c r="G130" s="782">
        <v>3000</v>
      </c>
      <c r="H130" s="781">
        <f t="shared" ref="H130:H131" si="69">G130*C130</f>
        <v>3000</v>
      </c>
      <c r="I130" s="1001">
        <f t="shared" ref="I130:I131" si="70">SUM(F130,H130)</f>
        <v>3000</v>
      </c>
      <c r="J130" s="276" t="s">
        <v>423</v>
      </c>
      <c r="K130" s="261"/>
    </row>
    <row r="131" spans="1:13" s="154" customFormat="1" ht="19.95" customHeight="1">
      <c r="A131" s="1000"/>
      <c r="B131" s="780" t="s">
        <v>413</v>
      </c>
      <c r="C131" s="783">
        <v>1</v>
      </c>
      <c r="D131" s="789" t="s">
        <v>3</v>
      </c>
      <c r="E131" s="781"/>
      <c r="F131" s="781">
        <f t="shared" si="68"/>
        <v>0</v>
      </c>
      <c r="G131" s="782">
        <v>3000</v>
      </c>
      <c r="H131" s="781">
        <f t="shared" si="69"/>
        <v>3000</v>
      </c>
      <c r="I131" s="1001">
        <f t="shared" si="70"/>
        <v>3000</v>
      </c>
      <c r="J131" s="276" t="s">
        <v>423</v>
      </c>
      <c r="K131" s="261"/>
    </row>
    <row r="132" spans="1:13" s="154" customFormat="1" ht="19.95" customHeight="1">
      <c r="A132" s="1000"/>
      <c r="B132" s="788" t="s">
        <v>414</v>
      </c>
      <c r="C132" s="783"/>
      <c r="D132" s="789"/>
      <c r="E132" s="781"/>
      <c r="F132" s="781"/>
      <c r="G132" s="782"/>
      <c r="H132" s="781"/>
      <c r="I132" s="1001"/>
      <c r="J132" s="276"/>
      <c r="K132" s="261"/>
    </row>
    <row r="133" spans="1:13" s="154" customFormat="1" ht="19.95" customHeight="1">
      <c r="A133" s="1000"/>
      <c r="B133" s="780" t="s">
        <v>415</v>
      </c>
      <c r="C133" s="783">
        <v>1</v>
      </c>
      <c r="D133" s="789" t="s">
        <v>3</v>
      </c>
      <c r="E133" s="781"/>
      <c r="F133" s="781">
        <f t="shared" ref="F133:F134" si="71">E133*C133</f>
        <v>0</v>
      </c>
      <c r="G133" s="782">
        <v>1500</v>
      </c>
      <c r="H133" s="781">
        <f t="shared" ref="H133:H134" si="72">G133*C133</f>
        <v>1500</v>
      </c>
      <c r="I133" s="1001">
        <f t="shared" ref="I133:I134" si="73">SUM(F133,H133)</f>
        <v>1500</v>
      </c>
      <c r="J133" s="276" t="s">
        <v>423</v>
      </c>
      <c r="K133" s="261"/>
    </row>
    <row r="134" spans="1:13" s="154" customFormat="1" ht="19.95" customHeight="1">
      <c r="A134" s="1000"/>
      <c r="B134" s="780" t="s">
        <v>416</v>
      </c>
      <c r="C134" s="783">
        <v>1</v>
      </c>
      <c r="D134" s="789" t="s">
        <v>3</v>
      </c>
      <c r="E134" s="781"/>
      <c r="F134" s="781">
        <f t="shared" si="71"/>
        <v>0</v>
      </c>
      <c r="G134" s="782">
        <v>1500</v>
      </c>
      <c r="H134" s="781">
        <f t="shared" si="72"/>
        <v>1500</v>
      </c>
      <c r="I134" s="1001">
        <f t="shared" si="73"/>
        <v>1500</v>
      </c>
      <c r="J134" s="276" t="s">
        <v>423</v>
      </c>
      <c r="K134" s="261"/>
    </row>
    <row r="135" spans="1:13" s="158" customFormat="1" ht="19.95" customHeight="1">
      <c r="A135" s="986"/>
      <c r="B135" s="282" t="s">
        <v>639</v>
      </c>
      <c r="C135" s="199"/>
      <c r="D135" s="200"/>
      <c r="E135" s="201"/>
      <c r="F135" s="289">
        <f>SUM(F125:F134)</f>
        <v>0</v>
      </c>
      <c r="G135" s="201"/>
      <c r="H135" s="289">
        <f>SUM(H125:H134)</f>
        <v>18000</v>
      </c>
      <c r="I135" s="997">
        <f>SUM(I125:I134)</f>
        <v>18000</v>
      </c>
      <c r="J135" s="977"/>
      <c r="K135" s="208"/>
      <c r="L135" s="162"/>
      <c r="M135" s="162"/>
    </row>
    <row r="136" spans="1:13" ht="25.2" thickBot="1">
      <c r="A136" s="1002"/>
      <c r="B136" s="294" t="s">
        <v>640</v>
      </c>
      <c r="C136" s="294"/>
      <c r="D136" s="295"/>
      <c r="E136" s="296"/>
      <c r="F136" s="297">
        <f>+F105+F123+F135</f>
        <v>1175682.1465999999</v>
      </c>
      <c r="G136" s="298"/>
      <c r="H136" s="297">
        <f>+H105+H123+H135</f>
        <v>125759.32918000002</v>
      </c>
      <c r="I136" s="1003">
        <f>+I105+I123+I135</f>
        <v>1301441.47578</v>
      </c>
      <c r="J136" s="978"/>
      <c r="K136" s="290"/>
    </row>
    <row r="137" spans="1:13" ht="25.2" thickTop="1">
      <c r="A137" s="1294"/>
      <c r="B137" s="1296" t="s">
        <v>117</v>
      </c>
      <c r="C137" s="1297"/>
      <c r="D137" s="1297"/>
      <c r="E137" s="1298"/>
      <c r="F137" s="1302">
        <f>I136</f>
        <v>1301441.47578</v>
      </c>
      <c r="G137" s="1303"/>
      <c r="H137" s="1303"/>
      <c r="I137" s="1304"/>
      <c r="J137" s="1305" t="s">
        <v>29</v>
      </c>
      <c r="K137" s="299"/>
    </row>
    <row r="138" spans="1:13" ht="25.2" thickBot="1">
      <c r="A138" s="1295"/>
      <c r="B138" s="1299"/>
      <c r="C138" s="1300"/>
      <c r="D138" s="1300"/>
      <c r="E138" s="1301"/>
      <c r="F138" s="1307" t="str">
        <f>BAHTTEXT(F137)</f>
        <v>หนึ่งล้านสามแสนหนึ่งพันสี่ร้อยสี่สิบเอ็ดบาทสี่สิบแปดสตางค์</v>
      </c>
      <c r="G138" s="1308"/>
      <c r="H138" s="1308"/>
      <c r="I138" s="1309"/>
      <c r="J138" s="1306"/>
      <c r="K138" s="291"/>
    </row>
    <row r="139" spans="1:13" ht="25.2" thickTop="1">
      <c r="A139" s="223"/>
      <c r="B139" s="222"/>
      <c r="C139" s="222"/>
      <c r="D139" s="222"/>
      <c r="E139" s="222"/>
      <c r="F139" s="300"/>
      <c r="G139" s="300"/>
      <c r="H139" s="300"/>
      <c r="I139" s="300"/>
      <c r="J139" s="214"/>
      <c r="K139" s="214"/>
    </row>
    <row r="140" spans="1:13" ht="24.6">
      <c r="A140" s="301" t="s">
        <v>263</v>
      </c>
      <c r="B140" s="302"/>
      <c r="C140" s="303"/>
      <c r="D140" s="302"/>
      <c r="E140" s="302"/>
      <c r="F140" s="302"/>
      <c r="G140" s="239"/>
      <c r="H140" s="302"/>
      <c r="I140" s="302"/>
      <c r="J140" s="292"/>
      <c r="K140" s="292"/>
    </row>
    <row r="141" spans="1:13" ht="24.6">
      <c r="A141" s="301" t="s">
        <v>264</v>
      </c>
      <c r="B141" s="302"/>
      <c r="C141" s="303"/>
      <c r="D141" s="302"/>
      <c r="E141" s="302"/>
      <c r="F141" s="302"/>
      <c r="G141" s="239"/>
      <c r="H141" s="302"/>
      <c r="I141" s="302"/>
      <c r="J141" s="292"/>
      <c r="K141" s="292"/>
    </row>
    <row r="142" spans="1:13" ht="24.6">
      <c r="A142" s="301" t="s">
        <v>265</v>
      </c>
      <c r="B142" s="302"/>
      <c r="C142" s="303"/>
      <c r="D142" s="302"/>
      <c r="E142" s="302"/>
      <c r="F142" s="302"/>
      <c r="G142" s="239"/>
      <c r="H142" s="302"/>
      <c r="I142" s="302"/>
      <c r="J142" s="293"/>
      <c r="K142" s="293"/>
    </row>
    <row r="143" spans="1:13" ht="24.6">
      <c r="A143" s="301" t="s">
        <v>266</v>
      </c>
      <c r="B143" s="302"/>
      <c r="C143" s="303"/>
      <c r="D143" s="302"/>
      <c r="E143" s="302"/>
      <c r="F143" s="302"/>
      <c r="G143" s="239"/>
      <c r="H143" s="302"/>
      <c r="I143" s="302"/>
      <c r="J143" s="293"/>
      <c r="K143" s="293"/>
    </row>
  </sheetData>
  <mergeCells count="18">
    <mergeCell ref="J7:K7"/>
    <mergeCell ref="N13:O13"/>
    <mergeCell ref="N15:O15"/>
    <mergeCell ref="N19:O19"/>
    <mergeCell ref="A137:A138"/>
    <mergeCell ref="B137:E138"/>
    <mergeCell ref="F137:I137"/>
    <mergeCell ref="J137:J138"/>
    <mergeCell ref="F138:I138"/>
    <mergeCell ref="B1:I1"/>
    <mergeCell ref="A7:A8"/>
    <mergeCell ref="B7:B8"/>
    <mergeCell ref="C7:C8"/>
    <mergeCell ref="D7:D8"/>
    <mergeCell ref="E7:F7"/>
    <mergeCell ref="G7:H7"/>
    <mergeCell ref="I7:I8"/>
    <mergeCell ref="C4:I4"/>
  </mergeCells>
  <printOptions horizontalCentered="1"/>
  <pageMargins left="0.39370078740157483" right="0" top="0.59055118110236227" bottom="0.19685039370078741" header="0.31496062992125984" footer="0.31496062992125984"/>
  <pageSetup paperSize="9" scale="77" fitToHeight="20" orientation="landscape" r:id="rId1"/>
  <headerFooter differentOddEven="1" scaleWithDoc="0" alignWithMargins="0"/>
  <rowBreaks count="1" manualBreakCount="1">
    <brk id="105" max="8" man="1"/>
  </rowBreaks>
  <ignoredErrors>
    <ignoredError sqref="F12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9" tint="-0.249977111117893"/>
  </sheetPr>
  <dimension ref="A1:R46"/>
  <sheetViews>
    <sheetView view="pageBreakPreview" topLeftCell="F30" zoomScale="80" zoomScaleNormal="100" zoomScaleSheetLayoutView="80" zoomScalePageLayoutView="85" workbookViewId="0">
      <selection activeCell="L46" sqref="L46"/>
    </sheetView>
  </sheetViews>
  <sheetFormatPr defaultColWidth="8.69921875" defaultRowHeight="19.8"/>
  <cols>
    <col min="1" max="1" width="7.3984375" style="175" customWidth="1"/>
    <col min="2" max="2" width="46.59765625" style="173" customWidth="1"/>
    <col min="3" max="3" width="9" style="172" customWidth="1"/>
    <col min="4" max="4" width="7.19921875" style="172" customWidth="1"/>
    <col min="5" max="5" width="11.19921875" style="172" customWidth="1"/>
    <col min="6" max="6" width="16.09765625" style="172" customWidth="1"/>
    <col min="7" max="7" width="15.5" style="172" customWidth="1"/>
    <col min="8" max="8" width="16.19921875" style="172" customWidth="1"/>
    <col min="9" max="9" width="15.59765625" style="172" customWidth="1"/>
    <col min="10" max="10" width="36.8984375" style="172" bestFit="1" customWidth="1"/>
    <col min="11" max="11" width="21.19921875" style="173" bestFit="1" customWidth="1"/>
    <col min="12" max="12" width="38.3984375" style="173" bestFit="1" customWidth="1"/>
    <col min="13" max="13" width="13.3984375" style="172" bestFit="1" customWidth="1"/>
    <col min="14" max="14" width="8.69921875" style="173"/>
    <col min="15" max="15" width="14.09765625" style="173" customWidth="1"/>
    <col min="16" max="16384" width="8.69921875" style="173"/>
  </cols>
  <sheetData>
    <row r="1" spans="1:14" s="163" customFormat="1" ht="21" customHeight="1">
      <c r="A1" s="1312" t="s">
        <v>201</v>
      </c>
      <c r="B1" s="1312"/>
      <c r="C1" s="1312"/>
      <c r="D1" s="1312"/>
      <c r="E1" s="1312"/>
      <c r="F1" s="1312"/>
      <c r="G1" s="1312"/>
      <c r="H1" s="1312"/>
      <c r="I1" s="164" t="s">
        <v>251</v>
      </c>
      <c r="J1" s="766"/>
      <c r="K1" s="766"/>
      <c r="M1" s="165"/>
    </row>
    <row r="2" spans="1:14" s="163" customFormat="1" ht="21" customHeight="1">
      <c r="A2" s="923" t="s">
        <v>200</v>
      </c>
      <c r="B2" s="921" t="str">
        <f>'แบบ ปร.4_วิศวกรรมเครื่องกล'!B2</f>
        <v>ก่อสร้าง และ ปรับปรุงห้องตรวจวิเคราะห์ทางจุลชีววิทยา</v>
      </c>
      <c r="C2" s="238"/>
      <c r="D2" s="238"/>
      <c r="E2" s="238"/>
      <c r="F2" s="238"/>
      <c r="G2" s="180"/>
      <c r="H2" s="359"/>
      <c r="I2" s="308"/>
      <c r="J2" s="308"/>
      <c r="K2" s="309"/>
      <c r="M2" s="165"/>
    </row>
    <row r="3" spans="1:14" s="163" customFormat="1" ht="21" customHeight="1">
      <c r="A3" s="924" t="str">
        <f>'แบบ ปร.4_วิศวกรรมเครื่องกล'!A3</f>
        <v>สถานที่ก่อสร้าง  องค์การเภสัชกรรม อำเภอธัญญบุรี จังหวัดปทุมธานี</v>
      </c>
      <c r="B3" s="766"/>
      <c r="C3" s="359"/>
      <c r="D3" s="360"/>
      <c r="E3" s="360"/>
      <c r="F3" s="903" t="s">
        <v>48</v>
      </c>
      <c r="G3" s="359" t="s">
        <v>630</v>
      </c>
      <c r="H3" s="360"/>
      <c r="I3" s="360"/>
      <c r="J3" s="360"/>
      <c r="K3" s="309"/>
      <c r="L3" s="166"/>
      <c r="M3" s="165"/>
    </row>
    <row r="4" spans="1:14" s="163" customFormat="1" ht="21" customHeight="1">
      <c r="A4" s="924" t="str">
        <f>'แบบ ปร.4_วิศวกรรมเครื่องกล'!A4</f>
        <v>หน่วยงานเจ้าของโครงการ  องค์การเภสัชกรรม</v>
      </c>
      <c r="B4" s="311"/>
      <c r="C4" s="306"/>
      <c r="D4" s="306"/>
      <c r="E4" s="306"/>
      <c r="F4" s="306"/>
      <c r="G4" s="306"/>
      <c r="H4" s="306"/>
      <c r="I4" s="307"/>
      <c r="J4" s="308"/>
      <c r="K4" s="309"/>
      <c r="L4" s="309"/>
      <c r="M4" s="308"/>
    </row>
    <row r="5" spans="1:14" s="163" customFormat="1" ht="19.2" customHeight="1">
      <c r="A5" s="310" t="str">
        <f>'แบบ ปร.4_วิศวกรรมเครื่องกล'!A5</f>
        <v>หน่วยงานออกแบบและประมาณราคา  บริษัท ฟาร์มาแฟค แพลน เทคโนโลยี  จำกัด</v>
      </c>
      <c r="B5" s="311"/>
      <c r="C5" s="312"/>
      <c r="D5" s="312"/>
      <c r="E5" s="312"/>
      <c r="F5" s="312"/>
      <c r="G5" s="306"/>
      <c r="H5" s="306"/>
      <c r="I5" s="307"/>
      <c r="J5" s="308"/>
      <c r="K5" s="309"/>
      <c r="L5" s="305"/>
      <c r="M5" s="308"/>
    </row>
    <row r="6" spans="1:14" s="163" customFormat="1" ht="27" customHeight="1" thickBot="1">
      <c r="A6" s="310" t="str">
        <f>'แบบ ปร.4_วิศวกรรมเครื่องกล'!A6</f>
        <v>ประมาณการโดย  บริษัท ฟาร์มาแฟค แพลน เทคโนโลยี  จำกัด</v>
      </c>
      <c r="B6" s="311"/>
      <c r="C6" s="947"/>
      <c r="D6" s="947" t="s">
        <v>0</v>
      </c>
      <c r="E6" s="948">
        <f>'แบบ ปร.4_วิศวกรรมเครื่องกล'!E6</f>
        <v>23</v>
      </c>
      <c r="F6" s="949" t="s">
        <v>23</v>
      </c>
      <c r="G6" s="314" t="str">
        <f>'แบบ ปร.4_วิศวกรรมเครื่องกล'!G6</f>
        <v>กรกฏาคม</v>
      </c>
      <c r="H6" s="903" t="s">
        <v>47</v>
      </c>
      <c r="I6" s="315">
        <f>'แบบ ปร.4_วิศวกรรมเครื่องกล'!I6</f>
        <v>2564</v>
      </c>
      <c r="J6" s="316"/>
      <c r="K6" s="313"/>
      <c r="L6" s="313"/>
      <c r="M6" s="308"/>
    </row>
    <row r="7" spans="1:14" s="931" customFormat="1" ht="21" customHeight="1" thickTop="1">
      <c r="A7" s="1275" t="s">
        <v>6</v>
      </c>
      <c r="B7" s="1277" t="s">
        <v>1</v>
      </c>
      <c r="C7" s="1279" t="s">
        <v>2</v>
      </c>
      <c r="D7" s="1281" t="s">
        <v>3</v>
      </c>
      <c r="E7" s="1283" t="s">
        <v>7</v>
      </c>
      <c r="F7" s="1284"/>
      <c r="G7" s="1283" t="s">
        <v>8</v>
      </c>
      <c r="H7" s="1284"/>
      <c r="I7" s="1285" t="s">
        <v>9</v>
      </c>
      <c r="J7" s="1310" t="s">
        <v>5</v>
      </c>
      <c r="K7" s="1310"/>
      <c r="L7" s="1311"/>
      <c r="M7" s="930"/>
    </row>
    <row r="8" spans="1:14" s="931" customFormat="1" ht="21" customHeight="1" thickBot="1">
      <c r="A8" s="1276"/>
      <c r="B8" s="1278"/>
      <c r="C8" s="1280"/>
      <c r="D8" s="1282"/>
      <c r="E8" s="247" t="s">
        <v>10</v>
      </c>
      <c r="F8" s="248" t="s">
        <v>4</v>
      </c>
      <c r="G8" s="249" t="s">
        <v>10</v>
      </c>
      <c r="H8" s="250" t="s">
        <v>4</v>
      </c>
      <c r="I8" s="1286"/>
      <c r="J8" s="934" t="s">
        <v>205</v>
      </c>
      <c r="K8" s="932" t="s">
        <v>206</v>
      </c>
      <c r="L8" s="933" t="s">
        <v>204</v>
      </c>
      <c r="M8" s="930"/>
    </row>
    <row r="9" spans="1:14" s="168" customFormat="1" ht="21" customHeight="1" thickTop="1">
      <c r="A9" s="950">
        <v>5</v>
      </c>
      <c r="B9" s="317" t="s">
        <v>177</v>
      </c>
      <c r="C9" s="318"/>
      <c r="D9" s="915"/>
      <c r="E9" s="319"/>
      <c r="F9" s="319"/>
      <c r="G9" s="318"/>
      <c r="H9" s="318"/>
      <c r="I9" s="951"/>
      <c r="J9" s="935"/>
      <c r="K9" s="320"/>
      <c r="L9" s="321"/>
      <c r="M9" s="308"/>
    </row>
    <row r="10" spans="1:14" s="163" customFormat="1" ht="21" customHeight="1">
      <c r="A10" s="952">
        <v>5.0999999999999996</v>
      </c>
      <c r="B10" s="322" t="s">
        <v>593</v>
      </c>
      <c r="C10" s="326"/>
      <c r="D10" s="325"/>
      <c r="E10" s="323"/>
      <c r="F10" s="323"/>
      <c r="G10" s="323"/>
      <c r="H10" s="323"/>
      <c r="I10" s="953"/>
      <c r="J10" s="936"/>
      <c r="K10" s="328"/>
      <c r="L10" s="342"/>
      <c r="M10" s="308"/>
    </row>
    <row r="11" spans="1:14" s="163" customFormat="1" ht="21" customHeight="1">
      <c r="A11" s="952"/>
      <c r="B11" s="322" t="s">
        <v>587</v>
      </c>
      <c r="C11" s="326"/>
      <c r="D11" s="325"/>
      <c r="E11" s="326"/>
      <c r="F11" s="326"/>
      <c r="G11" s="326"/>
      <c r="H11" s="326"/>
      <c r="I11" s="953"/>
      <c r="J11" s="936"/>
      <c r="K11" s="332"/>
      <c r="L11" s="235"/>
      <c r="M11" s="308"/>
    </row>
    <row r="12" spans="1:14" s="165" customFormat="1" ht="21" customHeight="1">
      <c r="A12" s="954"/>
      <c r="B12" s="329" t="s">
        <v>179</v>
      </c>
      <c r="C12" s="323">
        <v>6</v>
      </c>
      <c r="D12" s="324" t="s">
        <v>66</v>
      </c>
      <c r="E12" s="323">
        <v>12.9</v>
      </c>
      <c r="F12" s="323">
        <f>E12*C12</f>
        <v>77.400000000000006</v>
      </c>
      <c r="G12" s="323">
        <v>30</v>
      </c>
      <c r="H12" s="323">
        <f t="shared" ref="H12:H17" si="0">G12*C12</f>
        <v>180</v>
      </c>
      <c r="I12" s="955">
        <f>H12+F12</f>
        <v>257.39999999999998</v>
      </c>
      <c r="J12" s="937" t="s">
        <v>592</v>
      </c>
      <c r="K12" s="333"/>
      <c r="L12" s="198" t="s">
        <v>208</v>
      </c>
      <c r="M12" s="327" t="s">
        <v>262</v>
      </c>
      <c r="N12" s="167"/>
    </row>
    <row r="13" spans="1:14" s="165" customFormat="1" ht="21" customHeight="1">
      <c r="A13" s="954"/>
      <c r="B13" s="329" t="s">
        <v>180</v>
      </c>
      <c r="C13" s="323">
        <v>6</v>
      </c>
      <c r="D13" s="324" t="s">
        <v>66</v>
      </c>
      <c r="E13" s="323">
        <v>15.5</v>
      </c>
      <c r="F13" s="323">
        <f t="shared" ref="F13:F14" si="1">E13*C13</f>
        <v>93</v>
      </c>
      <c r="G13" s="323">
        <v>30</v>
      </c>
      <c r="H13" s="323">
        <f t="shared" si="0"/>
        <v>180</v>
      </c>
      <c r="I13" s="955">
        <f t="shared" ref="I13:I17" si="2">H13+F13</f>
        <v>273</v>
      </c>
      <c r="J13" s="937" t="s">
        <v>592</v>
      </c>
      <c r="K13" s="334"/>
      <c r="L13" s="197" t="s">
        <v>209</v>
      </c>
      <c r="M13" s="327" t="s">
        <v>262</v>
      </c>
      <c r="N13" s="167"/>
    </row>
    <row r="14" spans="1:14" s="165" customFormat="1" ht="21" customHeight="1">
      <c r="A14" s="954"/>
      <c r="B14" s="330" t="s">
        <v>591</v>
      </c>
      <c r="C14" s="323">
        <v>2</v>
      </c>
      <c r="D14" s="324" t="s">
        <v>82</v>
      </c>
      <c r="E14" s="323">
        <v>310</v>
      </c>
      <c r="F14" s="323">
        <f t="shared" si="1"/>
        <v>620</v>
      </c>
      <c r="G14" s="323">
        <v>100</v>
      </c>
      <c r="H14" s="323">
        <f t="shared" si="0"/>
        <v>200</v>
      </c>
      <c r="I14" s="955">
        <f t="shared" si="2"/>
        <v>820</v>
      </c>
      <c r="J14" s="937" t="s">
        <v>588</v>
      </c>
      <c r="K14" s="335"/>
      <c r="L14" s="197" t="s">
        <v>589</v>
      </c>
      <c r="M14" s="327" t="s">
        <v>262</v>
      </c>
      <c r="N14" s="167"/>
    </row>
    <row r="15" spans="1:14" s="165" customFormat="1" ht="21" customHeight="1">
      <c r="A15" s="954"/>
      <c r="B15" s="873" t="s">
        <v>590</v>
      </c>
      <c r="C15" s="326">
        <v>1</v>
      </c>
      <c r="D15" s="325" t="s">
        <v>93</v>
      </c>
      <c r="E15" s="872">
        <f>ROUND(0.5*SUM(F12:F13),0)</f>
        <v>85</v>
      </c>
      <c r="F15" s="323">
        <f>E15*C15</f>
        <v>85</v>
      </c>
      <c r="G15" s="872">
        <f t="shared" ref="G15:G17" si="3">ROUND((0.3*F15),0)</f>
        <v>26</v>
      </c>
      <c r="H15" s="326">
        <f t="shared" si="0"/>
        <v>26</v>
      </c>
      <c r="I15" s="955">
        <f t="shared" si="2"/>
        <v>111</v>
      </c>
      <c r="J15" s="938" t="s">
        <v>250</v>
      </c>
      <c r="K15" s="335"/>
      <c r="L15" s="191" t="s">
        <v>246</v>
      </c>
      <c r="M15" s="327"/>
      <c r="N15" s="167"/>
    </row>
    <row r="16" spans="1:14" s="165" customFormat="1" ht="21" customHeight="1">
      <c r="A16" s="954"/>
      <c r="B16" s="873" t="s">
        <v>167</v>
      </c>
      <c r="C16" s="323">
        <v>1</v>
      </c>
      <c r="D16" s="324" t="s">
        <v>93</v>
      </c>
      <c r="E16" s="872">
        <f>ROUND(0.3*SUM(F12:F13),0)</f>
        <v>51</v>
      </c>
      <c r="F16" s="323">
        <f>E16*C16</f>
        <v>51</v>
      </c>
      <c r="G16" s="872">
        <f t="shared" si="3"/>
        <v>15</v>
      </c>
      <c r="H16" s="323">
        <f t="shared" si="0"/>
        <v>15</v>
      </c>
      <c r="I16" s="955">
        <f t="shared" si="2"/>
        <v>66</v>
      </c>
      <c r="J16" s="939" t="s">
        <v>248</v>
      </c>
      <c r="K16" s="335"/>
      <c r="L16" s="206" t="s">
        <v>246</v>
      </c>
      <c r="M16" s="327"/>
      <c r="N16" s="167"/>
    </row>
    <row r="17" spans="1:15" s="165" customFormat="1" ht="21" customHeight="1">
      <c r="A17" s="954"/>
      <c r="B17" s="874" t="s">
        <v>169</v>
      </c>
      <c r="C17" s="331">
        <v>1</v>
      </c>
      <c r="D17" s="336" t="s">
        <v>93</v>
      </c>
      <c r="E17" s="872">
        <f>ROUND(0.1*SUM(F12:F13),0)</f>
        <v>17</v>
      </c>
      <c r="F17" s="323">
        <f>E17*C17</f>
        <v>17</v>
      </c>
      <c r="G17" s="872">
        <f t="shared" si="3"/>
        <v>5</v>
      </c>
      <c r="H17" s="323">
        <f t="shared" si="0"/>
        <v>5</v>
      </c>
      <c r="I17" s="955">
        <f t="shared" si="2"/>
        <v>22</v>
      </c>
      <c r="J17" s="940" t="s">
        <v>247</v>
      </c>
      <c r="K17" s="335"/>
      <c r="L17" s="191" t="s">
        <v>246</v>
      </c>
      <c r="M17" s="327"/>
      <c r="N17" s="167"/>
    </row>
    <row r="18" spans="1:15" s="165" customFormat="1" ht="21" customHeight="1">
      <c r="A18" s="956"/>
      <c r="B18" s="343"/>
      <c r="C18" s="344"/>
      <c r="D18" s="345"/>
      <c r="E18" s="344"/>
      <c r="F18" s="344"/>
      <c r="G18" s="344"/>
      <c r="H18" s="344"/>
      <c r="I18" s="957"/>
      <c r="J18" s="941"/>
      <c r="K18" s="335"/>
      <c r="L18" s="207"/>
      <c r="M18" s="327"/>
      <c r="N18" s="167"/>
    </row>
    <row r="19" spans="1:15" s="170" customFormat="1" ht="21" customHeight="1">
      <c r="A19" s="958"/>
      <c r="B19" s="337" t="s">
        <v>596</v>
      </c>
      <c r="C19" s="338"/>
      <c r="D19" s="339"/>
      <c r="E19" s="338"/>
      <c r="F19" s="340">
        <f>SUM(F12:F18)</f>
        <v>943.4</v>
      </c>
      <c r="G19" s="338"/>
      <c r="H19" s="340">
        <f>SUM(H12:H18)</f>
        <v>606</v>
      </c>
      <c r="I19" s="959">
        <f>SUM(I12:I18)</f>
        <v>1549.4</v>
      </c>
      <c r="J19" s="942"/>
      <c r="K19" s="341"/>
      <c r="L19" s="205"/>
      <c r="M19" s="327"/>
      <c r="N19" s="171"/>
      <c r="O19" s="169">
        <f>++F19+H19</f>
        <v>1549.4</v>
      </c>
    </row>
    <row r="20" spans="1:15" s="165" customFormat="1" ht="21" customHeight="1">
      <c r="A20" s="960"/>
      <c r="B20" s="875"/>
      <c r="C20" s="876"/>
      <c r="D20" s="877"/>
      <c r="E20" s="876"/>
      <c r="F20" s="878"/>
      <c r="G20" s="876"/>
      <c r="H20" s="878"/>
      <c r="I20" s="961"/>
      <c r="J20" s="943"/>
      <c r="K20" s="346"/>
      <c r="L20" s="879"/>
      <c r="M20" s="327"/>
      <c r="N20" s="167"/>
      <c r="O20" s="880"/>
    </row>
    <row r="21" spans="1:15" s="163" customFormat="1" ht="21" customHeight="1">
      <c r="A21" s="952">
        <v>5.2</v>
      </c>
      <c r="B21" s="322" t="s">
        <v>594</v>
      </c>
      <c r="C21" s="326"/>
      <c r="D21" s="325"/>
      <c r="E21" s="323"/>
      <c r="F21" s="323"/>
      <c r="G21" s="323"/>
      <c r="H21" s="323"/>
      <c r="I21" s="953"/>
      <c r="J21" s="936"/>
      <c r="K21" s="328"/>
      <c r="L21" s="342"/>
      <c r="M21" s="308"/>
    </row>
    <row r="22" spans="1:15" s="163" customFormat="1" ht="21" customHeight="1">
      <c r="A22" s="952"/>
      <c r="B22" s="322" t="s">
        <v>595</v>
      </c>
      <c r="C22" s="326"/>
      <c r="D22" s="325"/>
      <c r="E22" s="326"/>
      <c r="F22" s="326"/>
      <c r="G22" s="326"/>
      <c r="H22" s="326"/>
      <c r="I22" s="953"/>
      <c r="J22" s="936"/>
      <c r="K22" s="332"/>
      <c r="L22" s="235"/>
      <c r="M22" s="308"/>
    </row>
    <row r="23" spans="1:15" s="165" customFormat="1" ht="21" customHeight="1">
      <c r="A23" s="954"/>
      <c r="B23" s="329" t="s">
        <v>178</v>
      </c>
      <c r="C23" s="323">
        <v>6</v>
      </c>
      <c r="D23" s="324" t="s">
        <v>66</v>
      </c>
      <c r="E23" s="323">
        <v>63</v>
      </c>
      <c r="F23" s="323">
        <f>E23*C23</f>
        <v>378</v>
      </c>
      <c r="G23" s="323">
        <v>40</v>
      </c>
      <c r="H23" s="323">
        <f t="shared" ref="H23:H26" si="4">G23*C23</f>
        <v>240</v>
      </c>
      <c r="I23" s="955">
        <f>H23+F23</f>
        <v>618</v>
      </c>
      <c r="J23" s="937" t="s">
        <v>592</v>
      </c>
      <c r="K23" s="333"/>
      <c r="L23" s="198" t="s">
        <v>208</v>
      </c>
      <c r="M23" s="327" t="s">
        <v>262</v>
      </c>
      <c r="N23" s="167"/>
    </row>
    <row r="24" spans="1:15" s="165" customFormat="1" ht="21" customHeight="1">
      <c r="A24" s="954"/>
      <c r="B24" s="873" t="s">
        <v>590</v>
      </c>
      <c r="C24" s="326">
        <v>1</v>
      </c>
      <c r="D24" s="325" t="s">
        <v>93</v>
      </c>
      <c r="E24" s="872">
        <f>ROUND(0.4*SUM(F23:F23),0)</f>
        <v>151</v>
      </c>
      <c r="F24" s="323">
        <f>E24*C24</f>
        <v>151</v>
      </c>
      <c r="G24" s="872">
        <f t="shared" ref="G24:G26" si="5">ROUND((0.3*F24),0)</f>
        <v>45</v>
      </c>
      <c r="H24" s="326">
        <f t="shared" si="4"/>
        <v>45</v>
      </c>
      <c r="I24" s="955">
        <f t="shared" ref="I24:I26" si="6">H24+F24</f>
        <v>196</v>
      </c>
      <c r="J24" s="938" t="s">
        <v>249</v>
      </c>
      <c r="K24" s="335"/>
      <c r="L24" s="191" t="s">
        <v>246</v>
      </c>
      <c r="M24" s="327"/>
      <c r="N24" s="167"/>
    </row>
    <row r="25" spans="1:15" s="165" customFormat="1" ht="21" customHeight="1">
      <c r="A25" s="954"/>
      <c r="B25" s="873" t="s">
        <v>167</v>
      </c>
      <c r="C25" s="323">
        <v>1</v>
      </c>
      <c r="D25" s="324" t="s">
        <v>93</v>
      </c>
      <c r="E25" s="872">
        <f>ROUND(0.3*SUM(F23:F23),0)</f>
        <v>113</v>
      </c>
      <c r="F25" s="323">
        <f>E25*C25</f>
        <v>113</v>
      </c>
      <c r="G25" s="872">
        <f t="shared" si="5"/>
        <v>34</v>
      </c>
      <c r="H25" s="323">
        <f t="shared" si="4"/>
        <v>34</v>
      </c>
      <c r="I25" s="955">
        <f t="shared" si="6"/>
        <v>147</v>
      </c>
      <c r="J25" s="939" t="s">
        <v>248</v>
      </c>
      <c r="K25" s="335"/>
      <c r="L25" s="206" t="s">
        <v>246</v>
      </c>
      <c r="M25" s="327"/>
      <c r="N25" s="167"/>
    </row>
    <row r="26" spans="1:15" s="165" customFormat="1" ht="21" customHeight="1">
      <c r="A26" s="954"/>
      <c r="B26" s="874" t="s">
        <v>169</v>
      </c>
      <c r="C26" s="331">
        <v>1</v>
      </c>
      <c r="D26" s="336" t="s">
        <v>93</v>
      </c>
      <c r="E26" s="872">
        <f>ROUND(0.1*SUM(F23:F23),0)</f>
        <v>38</v>
      </c>
      <c r="F26" s="323">
        <f>E26*C26</f>
        <v>38</v>
      </c>
      <c r="G26" s="872">
        <f t="shared" si="5"/>
        <v>11</v>
      </c>
      <c r="H26" s="323">
        <f t="shared" si="4"/>
        <v>11</v>
      </c>
      <c r="I26" s="955">
        <f t="shared" si="6"/>
        <v>49</v>
      </c>
      <c r="J26" s="940" t="s">
        <v>247</v>
      </c>
      <c r="K26" s="335"/>
      <c r="L26" s="191" t="s">
        <v>246</v>
      </c>
      <c r="M26" s="327"/>
      <c r="N26" s="167"/>
    </row>
    <row r="27" spans="1:15" s="165" customFormat="1" ht="21" customHeight="1">
      <c r="A27" s="956"/>
      <c r="B27" s="343"/>
      <c r="C27" s="344"/>
      <c r="D27" s="345"/>
      <c r="E27" s="344"/>
      <c r="F27" s="344"/>
      <c r="G27" s="344"/>
      <c r="H27" s="344"/>
      <c r="I27" s="957"/>
      <c r="J27" s="941"/>
      <c r="K27" s="335"/>
      <c r="L27" s="207"/>
      <c r="M27" s="327"/>
      <c r="N27" s="167"/>
    </row>
    <row r="28" spans="1:15" s="170" customFormat="1" ht="21" customHeight="1">
      <c r="A28" s="958"/>
      <c r="B28" s="337" t="s">
        <v>597</v>
      </c>
      <c r="C28" s="338"/>
      <c r="D28" s="339"/>
      <c r="E28" s="338"/>
      <c r="F28" s="340">
        <f>SUM(F23:F27)</f>
        <v>680</v>
      </c>
      <c r="G28" s="338"/>
      <c r="H28" s="340">
        <f>SUM(H23:H27)</f>
        <v>330</v>
      </c>
      <c r="I28" s="959">
        <f>SUM(I23:I27)</f>
        <v>1010</v>
      </c>
      <c r="J28" s="942"/>
      <c r="K28" s="341"/>
      <c r="L28" s="205"/>
      <c r="M28" s="327"/>
      <c r="N28" s="171"/>
      <c r="O28" s="169">
        <f>++F28+H28</f>
        <v>1010</v>
      </c>
    </row>
    <row r="29" spans="1:15" ht="30.75" customHeight="1">
      <c r="A29" s="962">
        <v>5.3</v>
      </c>
      <c r="B29" s="888" t="s">
        <v>598</v>
      </c>
      <c r="C29" s="889"/>
      <c r="D29" s="890"/>
      <c r="E29" s="891"/>
      <c r="F29" s="892"/>
      <c r="G29" s="891"/>
      <c r="H29" s="892"/>
      <c r="I29" s="963"/>
      <c r="J29" s="944"/>
      <c r="K29" s="226"/>
      <c r="L29" s="226"/>
      <c r="M29" s="347"/>
      <c r="O29" s="174"/>
    </row>
    <row r="30" spans="1:15" ht="22.5" customHeight="1">
      <c r="A30" s="964"/>
      <c r="B30" s="893" t="s">
        <v>599</v>
      </c>
      <c r="C30" s="894"/>
      <c r="D30" s="895"/>
      <c r="E30" s="896"/>
      <c r="F30" s="897"/>
      <c r="G30" s="896"/>
      <c r="H30" s="897"/>
      <c r="I30" s="965"/>
      <c r="J30" s="944"/>
      <c r="K30" s="226"/>
      <c r="L30" s="226"/>
      <c r="M30" s="347"/>
    </row>
    <row r="31" spans="1:15" ht="24.6">
      <c r="A31" s="966"/>
      <c r="B31" s="898" t="s">
        <v>271</v>
      </c>
      <c r="C31" s="894">
        <v>6</v>
      </c>
      <c r="D31" s="895" t="s">
        <v>66</v>
      </c>
      <c r="E31" s="899">
        <v>115</v>
      </c>
      <c r="F31" s="897">
        <f t="shared" ref="F31:F34" si="7">+C31*E31</f>
        <v>690</v>
      </c>
      <c r="G31" s="896">
        <v>45</v>
      </c>
      <c r="H31" s="897">
        <f t="shared" ref="H31:H34" si="8">+C31*G31</f>
        <v>270</v>
      </c>
      <c r="I31" s="965">
        <f t="shared" ref="I31:I35" si="9">SUM(F31,H31)</f>
        <v>960</v>
      </c>
      <c r="J31" s="937" t="s">
        <v>592</v>
      </c>
      <c r="K31" s="226"/>
      <c r="L31" s="226"/>
    </row>
    <row r="32" spans="1:15" ht="24.6">
      <c r="A32" s="966"/>
      <c r="B32" s="886" t="s">
        <v>590</v>
      </c>
      <c r="C32" s="894">
        <v>1</v>
      </c>
      <c r="D32" s="895" t="s">
        <v>93</v>
      </c>
      <c r="E32" s="899">
        <f>ROUND(SUM(F31:F31)*0.4,0)</f>
        <v>276</v>
      </c>
      <c r="F32" s="897">
        <f t="shared" si="7"/>
        <v>276</v>
      </c>
      <c r="G32" s="896">
        <f>ROUND(F32*0.3,0)</f>
        <v>83</v>
      </c>
      <c r="H32" s="897">
        <f t="shared" si="8"/>
        <v>83</v>
      </c>
      <c r="I32" s="965">
        <f t="shared" si="9"/>
        <v>359</v>
      </c>
      <c r="J32" s="938" t="s">
        <v>249</v>
      </c>
      <c r="K32" s="226"/>
      <c r="L32" s="226"/>
    </row>
    <row r="33" spans="1:18" ht="24.6">
      <c r="A33" s="966"/>
      <c r="B33" s="886" t="s">
        <v>167</v>
      </c>
      <c r="C33" s="894">
        <v>1</v>
      </c>
      <c r="D33" s="895" t="s">
        <v>93</v>
      </c>
      <c r="E33" s="899">
        <f>ROUND(SUM(F31:F31)*0.2,0)</f>
        <v>138</v>
      </c>
      <c r="F33" s="897">
        <f t="shared" si="7"/>
        <v>138</v>
      </c>
      <c r="G33" s="896">
        <f>ROUND(F33*0.3,0)</f>
        <v>41</v>
      </c>
      <c r="H33" s="897">
        <f t="shared" si="8"/>
        <v>41</v>
      </c>
      <c r="I33" s="965">
        <f t="shared" si="9"/>
        <v>179</v>
      </c>
      <c r="J33" s="939" t="s">
        <v>248</v>
      </c>
      <c r="K33" s="226"/>
      <c r="L33" s="226"/>
    </row>
    <row r="34" spans="1:18" ht="24.6">
      <c r="A34" s="966"/>
      <c r="B34" s="886" t="s">
        <v>169</v>
      </c>
      <c r="C34" s="894">
        <v>1</v>
      </c>
      <c r="D34" s="895" t="s">
        <v>93</v>
      </c>
      <c r="E34" s="899">
        <f>ROUND(SUM(F31:F31)*0.1,0)</f>
        <v>69</v>
      </c>
      <c r="F34" s="897">
        <f t="shared" si="7"/>
        <v>69</v>
      </c>
      <c r="G34" s="896">
        <f>ROUND(F34*0.3,0)</f>
        <v>21</v>
      </c>
      <c r="H34" s="897">
        <f t="shared" si="8"/>
        <v>21</v>
      </c>
      <c r="I34" s="965">
        <f t="shared" si="9"/>
        <v>90</v>
      </c>
      <c r="J34" s="940" t="s">
        <v>247</v>
      </c>
      <c r="K34" s="226"/>
      <c r="L34" s="226"/>
    </row>
    <row r="35" spans="1:18" s="887" customFormat="1" ht="18" customHeight="1">
      <c r="A35" s="967"/>
      <c r="B35" s="881" t="s">
        <v>601</v>
      </c>
      <c r="C35" s="882">
        <v>1</v>
      </c>
      <c r="D35" s="895" t="s">
        <v>93</v>
      </c>
      <c r="E35" s="899">
        <f>ROUND(SUM(F31)*1,0)</f>
        <v>690</v>
      </c>
      <c r="F35" s="883">
        <f t="shared" ref="F35" si="10">E35*C35</f>
        <v>690</v>
      </c>
      <c r="G35" s="884">
        <f>E35*0.3</f>
        <v>207</v>
      </c>
      <c r="H35" s="885">
        <f t="shared" ref="H35" si="11">G35*C35</f>
        <v>207</v>
      </c>
      <c r="I35" s="968">
        <f t="shared" si="9"/>
        <v>897</v>
      </c>
      <c r="J35" s="938" t="s">
        <v>600</v>
      </c>
      <c r="K35" s="226"/>
      <c r="L35" s="1414"/>
      <c r="M35" s="1412"/>
      <c r="N35" s="1412"/>
      <c r="O35" s="1413"/>
      <c r="P35" s="1412"/>
      <c r="Q35" s="1412"/>
      <c r="R35" s="1412"/>
    </row>
    <row r="36" spans="1:18" s="887" customFormat="1" ht="18" customHeight="1">
      <c r="A36" s="967"/>
      <c r="B36" s="417" t="s">
        <v>602</v>
      </c>
      <c r="C36" s="882">
        <v>1</v>
      </c>
      <c r="D36" s="895" t="s">
        <v>58</v>
      </c>
      <c r="E36" s="899">
        <v>5000</v>
      </c>
      <c r="F36" s="883">
        <f t="shared" ref="F36" si="12">E36*C36</f>
        <v>5000</v>
      </c>
      <c r="G36" s="884">
        <f>E36*0.3</f>
        <v>1500</v>
      </c>
      <c r="H36" s="885">
        <f t="shared" ref="H36" si="13">G36*C36</f>
        <v>1500</v>
      </c>
      <c r="I36" s="968">
        <f t="shared" ref="I36" si="14">SUM(F36,H36)</f>
        <v>6500</v>
      </c>
      <c r="J36" s="938"/>
      <c r="K36" s="226"/>
      <c r="L36" s="1414"/>
      <c r="M36" s="1412"/>
      <c r="N36" s="1412"/>
      <c r="O36" s="1413"/>
      <c r="P36" s="1412"/>
      <c r="Q36" s="1412"/>
      <c r="R36" s="1412"/>
    </row>
    <row r="37" spans="1:18" ht="24.6">
      <c r="A37" s="966"/>
      <c r="B37" s="898"/>
      <c r="C37" s="894"/>
      <c r="D37" s="895"/>
      <c r="E37" s="899"/>
      <c r="F37" s="897"/>
      <c r="G37" s="896"/>
      <c r="H37" s="897"/>
      <c r="I37" s="965"/>
      <c r="J37" s="944"/>
      <c r="K37" s="226"/>
      <c r="L37" s="226"/>
    </row>
    <row r="38" spans="1:18" ht="24.6">
      <c r="A38" s="969"/>
      <c r="B38" s="304" t="s">
        <v>272</v>
      </c>
      <c r="C38" s="722"/>
      <c r="D38" s="723"/>
      <c r="E38" s="724"/>
      <c r="F38" s="225">
        <f>SUM(F31:F37)</f>
        <v>6863</v>
      </c>
      <c r="G38" s="227"/>
      <c r="H38" s="225">
        <f>SUM(H31:H37)</f>
        <v>2122</v>
      </c>
      <c r="I38" s="970">
        <f>SUM(I31:I37)</f>
        <v>8985</v>
      </c>
      <c r="J38" s="945"/>
      <c r="K38" s="361"/>
      <c r="L38" s="361"/>
    </row>
    <row r="39" spans="1:18" ht="27.75" customHeight="1" thickBot="1">
      <c r="A39" s="971"/>
      <c r="B39" s="1313" t="s">
        <v>641</v>
      </c>
      <c r="C39" s="1314"/>
      <c r="D39" s="1314"/>
      <c r="E39" s="1315"/>
      <c r="F39" s="349">
        <f>F38+F28+F19</f>
        <v>8486.4</v>
      </c>
      <c r="G39" s="348"/>
      <c r="H39" s="349">
        <f>H38+H28+H19</f>
        <v>3058</v>
      </c>
      <c r="I39" s="972">
        <f>I38+I28+I19</f>
        <v>11544.4</v>
      </c>
      <c r="J39" s="946"/>
      <c r="K39" s="350"/>
      <c r="L39" s="350"/>
    </row>
    <row r="40" spans="1:18" ht="25.2" thickTop="1">
      <c r="A40" s="1316"/>
      <c r="B40" s="1318" t="s">
        <v>181</v>
      </c>
      <c r="C40" s="1319"/>
      <c r="D40" s="1319"/>
      <c r="E40" s="1320"/>
      <c r="F40" s="1324">
        <f>+I39</f>
        <v>11544.4</v>
      </c>
      <c r="G40" s="1325"/>
      <c r="H40" s="1325"/>
      <c r="I40" s="1326"/>
      <c r="J40" s="1327" t="s">
        <v>29</v>
      </c>
      <c r="K40" s="351"/>
    </row>
    <row r="41" spans="1:18" ht="25.2" thickBot="1">
      <c r="A41" s="1317"/>
      <c r="B41" s="1321"/>
      <c r="C41" s="1322"/>
      <c r="D41" s="1322"/>
      <c r="E41" s="1323"/>
      <c r="F41" s="1329" t="str">
        <f>BAHTTEXT(F40)</f>
        <v>หนึ่งหมื่นหนึ่งพันห้าร้อยสี่สิบสี่บาทสี่สิบสตางค์</v>
      </c>
      <c r="G41" s="1330"/>
      <c r="H41" s="1330"/>
      <c r="I41" s="1331"/>
      <c r="J41" s="1328"/>
      <c r="K41" s="352"/>
    </row>
    <row r="42" spans="1:18" ht="25.2" thickTop="1">
      <c r="A42" s="353"/>
      <c r="B42" s="354"/>
      <c r="C42" s="347"/>
      <c r="D42" s="347"/>
      <c r="E42" s="347"/>
      <c r="F42" s="347"/>
      <c r="G42" s="347"/>
      <c r="H42" s="347"/>
      <c r="I42" s="347"/>
      <c r="J42" s="347"/>
      <c r="K42" s="354"/>
    </row>
    <row r="43" spans="1:18" ht="24.6">
      <c r="A43" s="355" t="s">
        <v>199</v>
      </c>
      <c r="B43" s="356"/>
      <c r="C43" s="357"/>
      <c r="D43" s="356"/>
      <c r="E43" s="179"/>
      <c r="F43" s="358"/>
      <c r="G43" s="179"/>
      <c r="H43" s="358"/>
      <c r="I43" s="347"/>
      <c r="J43" s="347"/>
      <c r="K43" s="354"/>
    </row>
    <row r="44" spans="1:18" ht="24.6">
      <c r="A44" s="355" t="s">
        <v>154</v>
      </c>
      <c r="B44" s="356"/>
      <c r="C44" s="357"/>
      <c r="D44" s="356"/>
      <c r="E44" s="179"/>
      <c r="F44" s="358"/>
      <c r="G44" s="179"/>
      <c r="H44" s="358"/>
      <c r="I44" s="347"/>
      <c r="J44" s="347"/>
      <c r="K44" s="354"/>
    </row>
    <row r="45" spans="1:18" ht="24.6">
      <c r="A45" s="355" t="s">
        <v>155</v>
      </c>
      <c r="B45" s="356"/>
      <c r="C45" s="357"/>
      <c r="D45" s="356"/>
      <c r="E45" s="179"/>
      <c r="F45" s="358"/>
      <c r="G45" s="179"/>
      <c r="H45" s="358"/>
      <c r="I45" s="347"/>
      <c r="J45" s="347"/>
      <c r="K45" s="354"/>
    </row>
    <row r="46" spans="1:18" ht="24.6">
      <c r="A46" s="355" t="s">
        <v>156</v>
      </c>
      <c r="B46" s="356"/>
      <c r="C46" s="357"/>
      <c r="D46" s="356"/>
      <c r="E46" s="179"/>
      <c r="F46" s="358"/>
      <c r="G46" s="179"/>
      <c r="H46" s="358"/>
      <c r="I46" s="347"/>
      <c r="J46" s="347"/>
      <c r="K46" s="354"/>
    </row>
  </sheetData>
  <mergeCells count="15">
    <mergeCell ref="B39:E39"/>
    <mergeCell ref="A40:A41"/>
    <mergeCell ref="B40:E41"/>
    <mergeCell ref="F40:I40"/>
    <mergeCell ref="J40:J41"/>
    <mergeCell ref="F41:I41"/>
    <mergeCell ref="G7:H7"/>
    <mergeCell ref="I7:I8"/>
    <mergeCell ref="J7:L7"/>
    <mergeCell ref="A1:H1"/>
    <mergeCell ref="A7:A8"/>
    <mergeCell ref="B7:B8"/>
    <mergeCell ref="C7:C8"/>
    <mergeCell ref="D7:D8"/>
    <mergeCell ref="E7:F7"/>
  </mergeCells>
  <printOptions horizontalCentered="1"/>
  <pageMargins left="0.39370078740157483" right="0" top="0.59055118110236227" bottom="0.19685039370078741" header="0.31496062992125984" footer="0.31496062992125984"/>
  <pageSetup paperSize="9" scale="79" fitToHeight="0" orientation="landscape" r:id="rId1"/>
  <headerFooter differentOddEven="1" scaleWithDoc="0" alignWithMargins="0"/>
  <rowBreaks count="1" manualBreakCount="1">
    <brk id="26" max="8" man="1"/>
  </rowBreaks>
  <colBreaks count="1" manualBreakCount="1">
    <brk id="12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0000"/>
  </sheetPr>
  <dimension ref="A1:AH167"/>
  <sheetViews>
    <sheetView view="pageBreakPreview" topLeftCell="L61" zoomScale="85" zoomScaleNormal="115" zoomScaleSheetLayoutView="85" workbookViewId="0">
      <selection activeCell="V23" sqref="V23"/>
    </sheetView>
  </sheetViews>
  <sheetFormatPr defaultColWidth="9" defaultRowHeight="21"/>
  <cols>
    <col min="1" max="1" width="10.09765625" style="137" customWidth="1"/>
    <col min="2" max="2" width="51.09765625" style="137" customWidth="1"/>
    <col min="3" max="3" width="10.3984375" style="137" customWidth="1"/>
    <col min="4" max="4" width="9.19921875" style="137" customWidth="1"/>
    <col min="5" max="5" width="9.5" style="137" customWidth="1"/>
    <col min="6" max="6" width="11.69921875" style="28" customWidth="1"/>
    <col min="7" max="7" width="10.3984375" style="28" customWidth="1"/>
    <col min="8" max="9" width="28.3984375" style="137" customWidth="1"/>
    <col min="10" max="10" width="41.8984375" style="137" hidden="1" customWidth="1"/>
    <col min="11" max="11" width="27.3984375" style="137" hidden="1" customWidth="1"/>
    <col min="12" max="12" width="13.09765625" style="137" customWidth="1"/>
    <col min="13" max="15" width="8.59765625" style="137" customWidth="1"/>
    <col min="16" max="16" width="10.5" style="137" customWidth="1"/>
    <col min="17" max="17" width="10.69921875" style="137" customWidth="1"/>
    <col min="18" max="18" width="9.69921875" style="137" customWidth="1"/>
    <col min="19" max="19" width="13.09765625" style="137" customWidth="1"/>
    <col min="20" max="21" width="9.09765625" style="137" customWidth="1"/>
    <col min="22" max="23" width="7.09765625" style="137" customWidth="1"/>
    <col min="24" max="25" width="9.69921875" style="137" customWidth="1"/>
    <col min="26" max="26" width="18.69921875" style="137" customWidth="1"/>
    <col min="27" max="252" width="9" style="137"/>
    <col min="253" max="253" width="7.59765625" style="137" customWidth="1"/>
    <col min="254" max="254" width="22.19921875" style="137" customWidth="1"/>
    <col min="255" max="255" width="12" style="137" customWidth="1"/>
    <col min="256" max="256" width="11.5" style="137" customWidth="1"/>
    <col min="257" max="257" width="8.69921875" style="137" customWidth="1"/>
    <col min="258" max="258" width="10.5" style="137" customWidth="1"/>
    <col min="259" max="259" width="14.09765625" style="137" customWidth="1"/>
    <col min="260" max="260" width="3.19921875" style="137" customWidth="1"/>
    <col min="261" max="261" width="14.59765625" style="137" customWidth="1"/>
    <col min="262" max="262" width="1.5" style="137" customWidth="1"/>
    <col min="263" max="263" width="12.69921875" style="137" customWidth="1"/>
    <col min="264" max="267" width="10.59765625" style="137" customWidth="1"/>
    <col min="268" max="271" width="8.59765625" style="137" customWidth="1"/>
    <col min="272" max="272" width="10.5" style="137" customWidth="1"/>
    <col min="273" max="273" width="10.69921875" style="137" customWidth="1"/>
    <col min="274" max="274" width="9.69921875" style="137" customWidth="1"/>
    <col min="275" max="275" width="13.09765625" style="137" customWidth="1"/>
    <col min="276" max="277" width="9.09765625" style="137" customWidth="1"/>
    <col min="278" max="279" width="7.09765625" style="137" customWidth="1"/>
    <col min="280" max="281" width="9.69921875" style="137" customWidth="1"/>
    <col min="282" max="282" width="18.69921875" style="137" customWidth="1"/>
    <col min="283" max="508" width="9" style="137"/>
    <col min="509" max="509" width="7.59765625" style="137" customWidth="1"/>
    <col min="510" max="510" width="22.19921875" style="137" customWidth="1"/>
    <col min="511" max="511" width="12" style="137" customWidth="1"/>
    <col min="512" max="512" width="11.5" style="137" customWidth="1"/>
    <col min="513" max="513" width="8.69921875" style="137" customWidth="1"/>
    <col min="514" max="514" width="10.5" style="137" customWidth="1"/>
    <col min="515" max="515" width="14.09765625" style="137" customWidth="1"/>
    <col min="516" max="516" width="3.19921875" style="137" customWidth="1"/>
    <col min="517" max="517" width="14.59765625" style="137" customWidth="1"/>
    <col min="518" max="518" width="1.5" style="137" customWidth="1"/>
    <col min="519" max="519" width="12.69921875" style="137" customWidth="1"/>
    <col min="520" max="523" width="10.59765625" style="137" customWidth="1"/>
    <col min="524" max="527" width="8.59765625" style="137" customWidth="1"/>
    <col min="528" max="528" width="10.5" style="137" customWidth="1"/>
    <col min="529" max="529" width="10.69921875" style="137" customWidth="1"/>
    <col min="530" max="530" width="9.69921875" style="137" customWidth="1"/>
    <col min="531" max="531" width="13.09765625" style="137" customWidth="1"/>
    <col min="532" max="533" width="9.09765625" style="137" customWidth="1"/>
    <col min="534" max="535" width="7.09765625" style="137" customWidth="1"/>
    <col min="536" max="537" width="9.69921875" style="137" customWidth="1"/>
    <col min="538" max="538" width="18.69921875" style="137" customWidth="1"/>
    <col min="539" max="764" width="9" style="137"/>
    <col min="765" max="765" width="7.59765625" style="137" customWidth="1"/>
    <col min="766" max="766" width="22.19921875" style="137" customWidth="1"/>
    <col min="767" max="767" width="12" style="137" customWidth="1"/>
    <col min="768" max="768" width="11.5" style="137" customWidth="1"/>
    <col min="769" max="769" width="8.69921875" style="137" customWidth="1"/>
    <col min="770" max="770" width="10.5" style="137" customWidth="1"/>
    <col min="771" max="771" width="14.09765625" style="137" customWidth="1"/>
    <col min="772" max="772" width="3.19921875" style="137" customWidth="1"/>
    <col min="773" max="773" width="14.59765625" style="137" customWidth="1"/>
    <col min="774" max="774" width="1.5" style="137" customWidth="1"/>
    <col min="775" max="775" width="12.69921875" style="137" customWidth="1"/>
    <col min="776" max="779" width="10.59765625" style="137" customWidth="1"/>
    <col min="780" max="783" width="8.59765625" style="137" customWidth="1"/>
    <col min="784" max="784" width="10.5" style="137" customWidth="1"/>
    <col min="785" max="785" width="10.69921875" style="137" customWidth="1"/>
    <col min="786" max="786" width="9.69921875" style="137" customWidth="1"/>
    <col min="787" max="787" width="13.09765625" style="137" customWidth="1"/>
    <col min="788" max="789" width="9.09765625" style="137" customWidth="1"/>
    <col min="790" max="791" width="7.09765625" style="137" customWidth="1"/>
    <col min="792" max="793" width="9.69921875" style="137" customWidth="1"/>
    <col min="794" max="794" width="18.69921875" style="137" customWidth="1"/>
    <col min="795" max="1020" width="9" style="137"/>
    <col min="1021" max="1021" width="7.59765625" style="137" customWidth="1"/>
    <col min="1022" max="1022" width="22.19921875" style="137" customWidth="1"/>
    <col min="1023" max="1023" width="12" style="137" customWidth="1"/>
    <col min="1024" max="1024" width="11.5" style="137" customWidth="1"/>
    <col min="1025" max="1025" width="8.69921875" style="137" customWidth="1"/>
    <col min="1026" max="1026" width="10.5" style="137" customWidth="1"/>
    <col min="1027" max="1027" width="14.09765625" style="137" customWidth="1"/>
    <col min="1028" max="1028" width="3.19921875" style="137" customWidth="1"/>
    <col min="1029" max="1029" width="14.59765625" style="137" customWidth="1"/>
    <col min="1030" max="1030" width="1.5" style="137" customWidth="1"/>
    <col min="1031" max="1031" width="12.69921875" style="137" customWidth="1"/>
    <col min="1032" max="1035" width="10.59765625" style="137" customWidth="1"/>
    <col min="1036" max="1039" width="8.59765625" style="137" customWidth="1"/>
    <col min="1040" max="1040" width="10.5" style="137" customWidth="1"/>
    <col min="1041" max="1041" width="10.69921875" style="137" customWidth="1"/>
    <col min="1042" max="1042" width="9.69921875" style="137" customWidth="1"/>
    <col min="1043" max="1043" width="13.09765625" style="137" customWidth="1"/>
    <col min="1044" max="1045" width="9.09765625" style="137" customWidth="1"/>
    <col min="1046" max="1047" width="7.09765625" style="137" customWidth="1"/>
    <col min="1048" max="1049" width="9.69921875" style="137" customWidth="1"/>
    <col min="1050" max="1050" width="18.69921875" style="137" customWidth="1"/>
    <col min="1051" max="1276" width="9" style="137"/>
    <col min="1277" max="1277" width="7.59765625" style="137" customWidth="1"/>
    <col min="1278" max="1278" width="22.19921875" style="137" customWidth="1"/>
    <col min="1279" max="1279" width="12" style="137" customWidth="1"/>
    <col min="1280" max="1280" width="11.5" style="137" customWidth="1"/>
    <col min="1281" max="1281" width="8.69921875" style="137" customWidth="1"/>
    <col min="1282" max="1282" width="10.5" style="137" customWidth="1"/>
    <col min="1283" max="1283" width="14.09765625" style="137" customWidth="1"/>
    <col min="1284" max="1284" width="3.19921875" style="137" customWidth="1"/>
    <col min="1285" max="1285" width="14.59765625" style="137" customWidth="1"/>
    <col min="1286" max="1286" width="1.5" style="137" customWidth="1"/>
    <col min="1287" max="1287" width="12.69921875" style="137" customWidth="1"/>
    <col min="1288" max="1291" width="10.59765625" style="137" customWidth="1"/>
    <col min="1292" max="1295" width="8.59765625" style="137" customWidth="1"/>
    <col min="1296" max="1296" width="10.5" style="137" customWidth="1"/>
    <col min="1297" max="1297" width="10.69921875" style="137" customWidth="1"/>
    <col min="1298" max="1298" width="9.69921875" style="137" customWidth="1"/>
    <col min="1299" max="1299" width="13.09765625" style="137" customWidth="1"/>
    <col min="1300" max="1301" width="9.09765625" style="137" customWidth="1"/>
    <col min="1302" max="1303" width="7.09765625" style="137" customWidth="1"/>
    <col min="1304" max="1305" width="9.69921875" style="137" customWidth="1"/>
    <col min="1306" max="1306" width="18.69921875" style="137" customWidth="1"/>
    <col min="1307" max="1532" width="9" style="137"/>
    <col min="1533" max="1533" width="7.59765625" style="137" customWidth="1"/>
    <col min="1534" max="1534" width="22.19921875" style="137" customWidth="1"/>
    <col min="1535" max="1535" width="12" style="137" customWidth="1"/>
    <col min="1536" max="1536" width="11.5" style="137" customWidth="1"/>
    <col min="1537" max="1537" width="8.69921875" style="137" customWidth="1"/>
    <col min="1538" max="1538" width="10.5" style="137" customWidth="1"/>
    <col min="1539" max="1539" width="14.09765625" style="137" customWidth="1"/>
    <col min="1540" max="1540" width="3.19921875" style="137" customWidth="1"/>
    <col min="1541" max="1541" width="14.59765625" style="137" customWidth="1"/>
    <col min="1542" max="1542" width="1.5" style="137" customWidth="1"/>
    <col min="1543" max="1543" width="12.69921875" style="137" customWidth="1"/>
    <col min="1544" max="1547" width="10.59765625" style="137" customWidth="1"/>
    <col min="1548" max="1551" width="8.59765625" style="137" customWidth="1"/>
    <col min="1552" max="1552" width="10.5" style="137" customWidth="1"/>
    <col min="1553" max="1553" width="10.69921875" style="137" customWidth="1"/>
    <col min="1554" max="1554" width="9.69921875" style="137" customWidth="1"/>
    <col min="1555" max="1555" width="13.09765625" style="137" customWidth="1"/>
    <col min="1556" max="1557" width="9.09765625" style="137" customWidth="1"/>
    <col min="1558" max="1559" width="7.09765625" style="137" customWidth="1"/>
    <col min="1560" max="1561" width="9.69921875" style="137" customWidth="1"/>
    <col min="1562" max="1562" width="18.69921875" style="137" customWidth="1"/>
    <col min="1563" max="1788" width="9" style="137"/>
    <col min="1789" max="1789" width="7.59765625" style="137" customWidth="1"/>
    <col min="1790" max="1790" width="22.19921875" style="137" customWidth="1"/>
    <col min="1791" max="1791" width="12" style="137" customWidth="1"/>
    <col min="1792" max="1792" width="11.5" style="137" customWidth="1"/>
    <col min="1793" max="1793" width="8.69921875" style="137" customWidth="1"/>
    <col min="1794" max="1794" width="10.5" style="137" customWidth="1"/>
    <col min="1795" max="1795" width="14.09765625" style="137" customWidth="1"/>
    <col min="1796" max="1796" width="3.19921875" style="137" customWidth="1"/>
    <col min="1797" max="1797" width="14.59765625" style="137" customWidth="1"/>
    <col min="1798" max="1798" width="1.5" style="137" customWidth="1"/>
    <col min="1799" max="1799" width="12.69921875" style="137" customWidth="1"/>
    <col min="1800" max="1803" width="10.59765625" style="137" customWidth="1"/>
    <col min="1804" max="1807" width="8.59765625" style="137" customWidth="1"/>
    <col min="1808" max="1808" width="10.5" style="137" customWidth="1"/>
    <col min="1809" max="1809" width="10.69921875" style="137" customWidth="1"/>
    <col min="1810" max="1810" width="9.69921875" style="137" customWidth="1"/>
    <col min="1811" max="1811" width="13.09765625" style="137" customWidth="1"/>
    <col min="1812" max="1813" width="9.09765625" style="137" customWidth="1"/>
    <col min="1814" max="1815" width="7.09765625" style="137" customWidth="1"/>
    <col min="1816" max="1817" width="9.69921875" style="137" customWidth="1"/>
    <col min="1818" max="1818" width="18.69921875" style="137" customWidth="1"/>
    <col min="1819" max="2044" width="9" style="137"/>
    <col min="2045" max="2045" width="7.59765625" style="137" customWidth="1"/>
    <col min="2046" max="2046" width="22.19921875" style="137" customWidth="1"/>
    <col min="2047" max="2047" width="12" style="137" customWidth="1"/>
    <col min="2048" max="2048" width="11.5" style="137" customWidth="1"/>
    <col min="2049" max="2049" width="8.69921875" style="137" customWidth="1"/>
    <col min="2050" max="2050" width="10.5" style="137" customWidth="1"/>
    <col min="2051" max="2051" width="14.09765625" style="137" customWidth="1"/>
    <col min="2052" max="2052" width="3.19921875" style="137" customWidth="1"/>
    <col min="2053" max="2053" width="14.59765625" style="137" customWidth="1"/>
    <col min="2054" max="2054" width="1.5" style="137" customWidth="1"/>
    <col min="2055" max="2055" width="12.69921875" style="137" customWidth="1"/>
    <col min="2056" max="2059" width="10.59765625" style="137" customWidth="1"/>
    <col min="2060" max="2063" width="8.59765625" style="137" customWidth="1"/>
    <col min="2064" max="2064" width="10.5" style="137" customWidth="1"/>
    <col min="2065" max="2065" width="10.69921875" style="137" customWidth="1"/>
    <col min="2066" max="2066" width="9.69921875" style="137" customWidth="1"/>
    <col min="2067" max="2067" width="13.09765625" style="137" customWidth="1"/>
    <col min="2068" max="2069" width="9.09765625" style="137" customWidth="1"/>
    <col min="2070" max="2071" width="7.09765625" style="137" customWidth="1"/>
    <col min="2072" max="2073" width="9.69921875" style="137" customWidth="1"/>
    <col min="2074" max="2074" width="18.69921875" style="137" customWidth="1"/>
    <col min="2075" max="2300" width="9" style="137"/>
    <col min="2301" max="2301" width="7.59765625" style="137" customWidth="1"/>
    <col min="2302" max="2302" width="22.19921875" style="137" customWidth="1"/>
    <col min="2303" max="2303" width="12" style="137" customWidth="1"/>
    <col min="2304" max="2304" width="11.5" style="137" customWidth="1"/>
    <col min="2305" max="2305" width="8.69921875" style="137" customWidth="1"/>
    <col min="2306" max="2306" width="10.5" style="137" customWidth="1"/>
    <col min="2307" max="2307" width="14.09765625" style="137" customWidth="1"/>
    <col min="2308" max="2308" width="3.19921875" style="137" customWidth="1"/>
    <col min="2309" max="2309" width="14.59765625" style="137" customWidth="1"/>
    <col min="2310" max="2310" width="1.5" style="137" customWidth="1"/>
    <col min="2311" max="2311" width="12.69921875" style="137" customWidth="1"/>
    <col min="2312" max="2315" width="10.59765625" style="137" customWidth="1"/>
    <col min="2316" max="2319" width="8.59765625" style="137" customWidth="1"/>
    <col min="2320" max="2320" width="10.5" style="137" customWidth="1"/>
    <col min="2321" max="2321" width="10.69921875" style="137" customWidth="1"/>
    <col min="2322" max="2322" width="9.69921875" style="137" customWidth="1"/>
    <col min="2323" max="2323" width="13.09765625" style="137" customWidth="1"/>
    <col min="2324" max="2325" width="9.09765625" style="137" customWidth="1"/>
    <col min="2326" max="2327" width="7.09765625" style="137" customWidth="1"/>
    <col min="2328" max="2329" width="9.69921875" style="137" customWidth="1"/>
    <col min="2330" max="2330" width="18.69921875" style="137" customWidth="1"/>
    <col min="2331" max="2556" width="9" style="137"/>
    <col min="2557" max="2557" width="7.59765625" style="137" customWidth="1"/>
    <col min="2558" max="2558" width="22.19921875" style="137" customWidth="1"/>
    <col min="2559" max="2559" width="12" style="137" customWidth="1"/>
    <col min="2560" max="2560" width="11.5" style="137" customWidth="1"/>
    <col min="2561" max="2561" width="8.69921875" style="137" customWidth="1"/>
    <col min="2562" max="2562" width="10.5" style="137" customWidth="1"/>
    <col min="2563" max="2563" width="14.09765625" style="137" customWidth="1"/>
    <col min="2564" max="2564" width="3.19921875" style="137" customWidth="1"/>
    <col min="2565" max="2565" width="14.59765625" style="137" customWidth="1"/>
    <col min="2566" max="2566" width="1.5" style="137" customWidth="1"/>
    <col min="2567" max="2567" width="12.69921875" style="137" customWidth="1"/>
    <col min="2568" max="2571" width="10.59765625" style="137" customWidth="1"/>
    <col min="2572" max="2575" width="8.59765625" style="137" customWidth="1"/>
    <col min="2576" max="2576" width="10.5" style="137" customWidth="1"/>
    <col min="2577" max="2577" width="10.69921875" style="137" customWidth="1"/>
    <col min="2578" max="2578" width="9.69921875" style="137" customWidth="1"/>
    <col min="2579" max="2579" width="13.09765625" style="137" customWidth="1"/>
    <col min="2580" max="2581" width="9.09765625" style="137" customWidth="1"/>
    <col min="2582" max="2583" width="7.09765625" style="137" customWidth="1"/>
    <col min="2584" max="2585" width="9.69921875" style="137" customWidth="1"/>
    <col min="2586" max="2586" width="18.69921875" style="137" customWidth="1"/>
    <col min="2587" max="2812" width="9" style="137"/>
    <col min="2813" max="2813" width="7.59765625" style="137" customWidth="1"/>
    <col min="2814" max="2814" width="22.19921875" style="137" customWidth="1"/>
    <col min="2815" max="2815" width="12" style="137" customWidth="1"/>
    <col min="2816" max="2816" width="11.5" style="137" customWidth="1"/>
    <col min="2817" max="2817" width="8.69921875" style="137" customWidth="1"/>
    <col min="2818" max="2818" width="10.5" style="137" customWidth="1"/>
    <col min="2819" max="2819" width="14.09765625" style="137" customWidth="1"/>
    <col min="2820" max="2820" width="3.19921875" style="137" customWidth="1"/>
    <col min="2821" max="2821" width="14.59765625" style="137" customWidth="1"/>
    <col min="2822" max="2822" width="1.5" style="137" customWidth="1"/>
    <col min="2823" max="2823" width="12.69921875" style="137" customWidth="1"/>
    <col min="2824" max="2827" width="10.59765625" style="137" customWidth="1"/>
    <col min="2828" max="2831" width="8.59765625" style="137" customWidth="1"/>
    <col min="2832" max="2832" width="10.5" style="137" customWidth="1"/>
    <col min="2833" max="2833" width="10.69921875" style="137" customWidth="1"/>
    <col min="2834" max="2834" width="9.69921875" style="137" customWidth="1"/>
    <col min="2835" max="2835" width="13.09765625" style="137" customWidth="1"/>
    <col min="2836" max="2837" width="9.09765625" style="137" customWidth="1"/>
    <col min="2838" max="2839" width="7.09765625" style="137" customWidth="1"/>
    <col min="2840" max="2841" width="9.69921875" style="137" customWidth="1"/>
    <col min="2842" max="2842" width="18.69921875" style="137" customWidth="1"/>
    <col min="2843" max="3068" width="9" style="137"/>
    <col min="3069" max="3069" width="7.59765625" style="137" customWidth="1"/>
    <col min="3070" max="3070" width="22.19921875" style="137" customWidth="1"/>
    <col min="3071" max="3071" width="12" style="137" customWidth="1"/>
    <col min="3072" max="3072" width="11.5" style="137" customWidth="1"/>
    <col min="3073" max="3073" width="8.69921875" style="137" customWidth="1"/>
    <col min="3074" max="3074" width="10.5" style="137" customWidth="1"/>
    <col min="3075" max="3075" width="14.09765625" style="137" customWidth="1"/>
    <col min="3076" max="3076" width="3.19921875" style="137" customWidth="1"/>
    <col min="3077" max="3077" width="14.59765625" style="137" customWidth="1"/>
    <col min="3078" max="3078" width="1.5" style="137" customWidth="1"/>
    <col min="3079" max="3079" width="12.69921875" style="137" customWidth="1"/>
    <col min="3080" max="3083" width="10.59765625" style="137" customWidth="1"/>
    <col min="3084" max="3087" width="8.59765625" style="137" customWidth="1"/>
    <col min="3088" max="3088" width="10.5" style="137" customWidth="1"/>
    <col min="3089" max="3089" width="10.69921875" style="137" customWidth="1"/>
    <col min="3090" max="3090" width="9.69921875" style="137" customWidth="1"/>
    <col min="3091" max="3091" width="13.09765625" style="137" customWidth="1"/>
    <col min="3092" max="3093" width="9.09765625" style="137" customWidth="1"/>
    <col min="3094" max="3095" width="7.09765625" style="137" customWidth="1"/>
    <col min="3096" max="3097" width="9.69921875" style="137" customWidth="1"/>
    <col min="3098" max="3098" width="18.69921875" style="137" customWidth="1"/>
    <col min="3099" max="3324" width="9" style="137"/>
    <col min="3325" max="3325" width="7.59765625" style="137" customWidth="1"/>
    <col min="3326" max="3326" width="22.19921875" style="137" customWidth="1"/>
    <col min="3327" max="3327" width="12" style="137" customWidth="1"/>
    <col min="3328" max="3328" width="11.5" style="137" customWidth="1"/>
    <col min="3329" max="3329" width="8.69921875" style="137" customWidth="1"/>
    <col min="3330" max="3330" width="10.5" style="137" customWidth="1"/>
    <col min="3331" max="3331" width="14.09765625" style="137" customWidth="1"/>
    <col min="3332" max="3332" width="3.19921875" style="137" customWidth="1"/>
    <col min="3333" max="3333" width="14.59765625" style="137" customWidth="1"/>
    <col min="3334" max="3334" width="1.5" style="137" customWidth="1"/>
    <col min="3335" max="3335" width="12.69921875" style="137" customWidth="1"/>
    <col min="3336" max="3339" width="10.59765625" style="137" customWidth="1"/>
    <col min="3340" max="3343" width="8.59765625" style="137" customWidth="1"/>
    <col min="3344" max="3344" width="10.5" style="137" customWidth="1"/>
    <col min="3345" max="3345" width="10.69921875" style="137" customWidth="1"/>
    <col min="3346" max="3346" width="9.69921875" style="137" customWidth="1"/>
    <col min="3347" max="3347" width="13.09765625" style="137" customWidth="1"/>
    <col min="3348" max="3349" width="9.09765625" style="137" customWidth="1"/>
    <col min="3350" max="3351" width="7.09765625" style="137" customWidth="1"/>
    <col min="3352" max="3353" width="9.69921875" style="137" customWidth="1"/>
    <col min="3354" max="3354" width="18.69921875" style="137" customWidth="1"/>
    <col min="3355" max="3580" width="9" style="137"/>
    <col min="3581" max="3581" width="7.59765625" style="137" customWidth="1"/>
    <col min="3582" max="3582" width="22.19921875" style="137" customWidth="1"/>
    <col min="3583" max="3583" width="12" style="137" customWidth="1"/>
    <col min="3584" max="3584" width="11.5" style="137" customWidth="1"/>
    <col min="3585" max="3585" width="8.69921875" style="137" customWidth="1"/>
    <col min="3586" max="3586" width="10.5" style="137" customWidth="1"/>
    <col min="3587" max="3587" width="14.09765625" style="137" customWidth="1"/>
    <col min="3588" max="3588" width="3.19921875" style="137" customWidth="1"/>
    <col min="3589" max="3589" width="14.59765625" style="137" customWidth="1"/>
    <col min="3590" max="3590" width="1.5" style="137" customWidth="1"/>
    <col min="3591" max="3591" width="12.69921875" style="137" customWidth="1"/>
    <col min="3592" max="3595" width="10.59765625" style="137" customWidth="1"/>
    <col min="3596" max="3599" width="8.59765625" style="137" customWidth="1"/>
    <col min="3600" max="3600" width="10.5" style="137" customWidth="1"/>
    <col min="3601" max="3601" width="10.69921875" style="137" customWidth="1"/>
    <col min="3602" max="3602" width="9.69921875" style="137" customWidth="1"/>
    <col min="3603" max="3603" width="13.09765625" style="137" customWidth="1"/>
    <col min="3604" max="3605" width="9.09765625" style="137" customWidth="1"/>
    <col min="3606" max="3607" width="7.09765625" style="137" customWidth="1"/>
    <col min="3608" max="3609" width="9.69921875" style="137" customWidth="1"/>
    <col min="3610" max="3610" width="18.69921875" style="137" customWidth="1"/>
    <col min="3611" max="3836" width="9" style="137"/>
    <col min="3837" max="3837" width="7.59765625" style="137" customWidth="1"/>
    <col min="3838" max="3838" width="22.19921875" style="137" customWidth="1"/>
    <col min="3839" max="3839" width="12" style="137" customWidth="1"/>
    <col min="3840" max="3840" width="11.5" style="137" customWidth="1"/>
    <col min="3841" max="3841" width="8.69921875" style="137" customWidth="1"/>
    <col min="3842" max="3842" width="10.5" style="137" customWidth="1"/>
    <col min="3843" max="3843" width="14.09765625" style="137" customWidth="1"/>
    <col min="3844" max="3844" width="3.19921875" style="137" customWidth="1"/>
    <col min="3845" max="3845" width="14.59765625" style="137" customWidth="1"/>
    <col min="3846" max="3846" width="1.5" style="137" customWidth="1"/>
    <col min="3847" max="3847" width="12.69921875" style="137" customWidth="1"/>
    <col min="3848" max="3851" width="10.59765625" style="137" customWidth="1"/>
    <col min="3852" max="3855" width="8.59765625" style="137" customWidth="1"/>
    <col min="3856" max="3856" width="10.5" style="137" customWidth="1"/>
    <col min="3857" max="3857" width="10.69921875" style="137" customWidth="1"/>
    <col min="3858" max="3858" width="9.69921875" style="137" customWidth="1"/>
    <col min="3859" max="3859" width="13.09765625" style="137" customWidth="1"/>
    <col min="3860" max="3861" width="9.09765625" style="137" customWidth="1"/>
    <col min="3862" max="3863" width="7.09765625" style="137" customWidth="1"/>
    <col min="3864" max="3865" width="9.69921875" style="137" customWidth="1"/>
    <col min="3866" max="3866" width="18.69921875" style="137" customWidth="1"/>
    <col min="3867" max="4092" width="9" style="137"/>
    <col min="4093" max="4093" width="7.59765625" style="137" customWidth="1"/>
    <col min="4094" max="4094" width="22.19921875" style="137" customWidth="1"/>
    <col min="4095" max="4095" width="12" style="137" customWidth="1"/>
    <col min="4096" max="4096" width="11.5" style="137" customWidth="1"/>
    <col min="4097" max="4097" width="8.69921875" style="137" customWidth="1"/>
    <col min="4098" max="4098" width="10.5" style="137" customWidth="1"/>
    <col min="4099" max="4099" width="14.09765625" style="137" customWidth="1"/>
    <col min="4100" max="4100" width="3.19921875" style="137" customWidth="1"/>
    <col min="4101" max="4101" width="14.59765625" style="137" customWidth="1"/>
    <col min="4102" max="4102" width="1.5" style="137" customWidth="1"/>
    <col min="4103" max="4103" width="12.69921875" style="137" customWidth="1"/>
    <col min="4104" max="4107" width="10.59765625" style="137" customWidth="1"/>
    <col min="4108" max="4111" width="8.59765625" style="137" customWidth="1"/>
    <col min="4112" max="4112" width="10.5" style="137" customWidth="1"/>
    <col min="4113" max="4113" width="10.69921875" style="137" customWidth="1"/>
    <col min="4114" max="4114" width="9.69921875" style="137" customWidth="1"/>
    <col min="4115" max="4115" width="13.09765625" style="137" customWidth="1"/>
    <col min="4116" max="4117" width="9.09765625" style="137" customWidth="1"/>
    <col min="4118" max="4119" width="7.09765625" style="137" customWidth="1"/>
    <col min="4120" max="4121" width="9.69921875" style="137" customWidth="1"/>
    <col min="4122" max="4122" width="18.69921875" style="137" customWidth="1"/>
    <col min="4123" max="4348" width="9" style="137"/>
    <col min="4349" max="4349" width="7.59765625" style="137" customWidth="1"/>
    <col min="4350" max="4350" width="22.19921875" style="137" customWidth="1"/>
    <col min="4351" max="4351" width="12" style="137" customWidth="1"/>
    <col min="4352" max="4352" width="11.5" style="137" customWidth="1"/>
    <col min="4353" max="4353" width="8.69921875" style="137" customWidth="1"/>
    <col min="4354" max="4354" width="10.5" style="137" customWidth="1"/>
    <col min="4355" max="4355" width="14.09765625" style="137" customWidth="1"/>
    <col min="4356" max="4356" width="3.19921875" style="137" customWidth="1"/>
    <col min="4357" max="4357" width="14.59765625" style="137" customWidth="1"/>
    <col min="4358" max="4358" width="1.5" style="137" customWidth="1"/>
    <col min="4359" max="4359" width="12.69921875" style="137" customWidth="1"/>
    <col min="4360" max="4363" width="10.59765625" style="137" customWidth="1"/>
    <col min="4364" max="4367" width="8.59765625" style="137" customWidth="1"/>
    <col min="4368" max="4368" width="10.5" style="137" customWidth="1"/>
    <col min="4369" max="4369" width="10.69921875" style="137" customWidth="1"/>
    <col min="4370" max="4370" width="9.69921875" style="137" customWidth="1"/>
    <col min="4371" max="4371" width="13.09765625" style="137" customWidth="1"/>
    <col min="4372" max="4373" width="9.09765625" style="137" customWidth="1"/>
    <col min="4374" max="4375" width="7.09765625" style="137" customWidth="1"/>
    <col min="4376" max="4377" width="9.69921875" style="137" customWidth="1"/>
    <col min="4378" max="4378" width="18.69921875" style="137" customWidth="1"/>
    <col min="4379" max="4604" width="9" style="137"/>
    <col min="4605" max="4605" width="7.59765625" style="137" customWidth="1"/>
    <col min="4606" max="4606" width="22.19921875" style="137" customWidth="1"/>
    <col min="4607" max="4607" width="12" style="137" customWidth="1"/>
    <col min="4608" max="4608" width="11.5" style="137" customWidth="1"/>
    <col min="4609" max="4609" width="8.69921875" style="137" customWidth="1"/>
    <col min="4610" max="4610" width="10.5" style="137" customWidth="1"/>
    <col min="4611" max="4611" width="14.09765625" style="137" customWidth="1"/>
    <col min="4612" max="4612" width="3.19921875" style="137" customWidth="1"/>
    <col min="4613" max="4613" width="14.59765625" style="137" customWidth="1"/>
    <col min="4614" max="4614" width="1.5" style="137" customWidth="1"/>
    <col min="4615" max="4615" width="12.69921875" style="137" customWidth="1"/>
    <col min="4616" max="4619" width="10.59765625" style="137" customWidth="1"/>
    <col min="4620" max="4623" width="8.59765625" style="137" customWidth="1"/>
    <col min="4624" max="4624" width="10.5" style="137" customWidth="1"/>
    <col min="4625" max="4625" width="10.69921875" style="137" customWidth="1"/>
    <col min="4626" max="4626" width="9.69921875" style="137" customWidth="1"/>
    <col min="4627" max="4627" width="13.09765625" style="137" customWidth="1"/>
    <col min="4628" max="4629" width="9.09765625" style="137" customWidth="1"/>
    <col min="4630" max="4631" width="7.09765625" style="137" customWidth="1"/>
    <col min="4632" max="4633" width="9.69921875" style="137" customWidth="1"/>
    <col min="4634" max="4634" width="18.69921875" style="137" customWidth="1"/>
    <col min="4635" max="4860" width="9" style="137"/>
    <col min="4861" max="4861" width="7.59765625" style="137" customWidth="1"/>
    <col min="4862" max="4862" width="22.19921875" style="137" customWidth="1"/>
    <col min="4863" max="4863" width="12" style="137" customWidth="1"/>
    <col min="4864" max="4864" width="11.5" style="137" customWidth="1"/>
    <col min="4865" max="4865" width="8.69921875" style="137" customWidth="1"/>
    <col min="4866" max="4866" width="10.5" style="137" customWidth="1"/>
    <col min="4867" max="4867" width="14.09765625" style="137" customWidth="1"/>
    <col min="4868" max="4868" width="3.19921875" style="137" customWidth="1"/>
    <col min="4869" max="4869" width="14.59765625" style="137" customWidth="1"/>
    <col min="4870" max="4870" width="1.5" style="137" customWidth="1"/>
    <col min="4871" max="4871" width="12.69921875" style="137" customWidth="1"/>
    <col min="4872" max="4875" width="10.59765625" style="137" customWidth="1"/>
    <col min="4876" max="4879" width="8.59765625" style="137" customWidth="1"/>
    <col min="4880" max="4880" width="10.5" style="137" customWidth="1"/>
    <col min="4881" max="4881" width="10.69921875" style="137" customWidth="1"/>
    <col min="4882" max="4882" width="9.69921875" style="137" customWidth="1"/>
    <col min="4883" max="4883" width="13.09765625" style="137" customWidth="1"/>
    <col min="4884" max="4885" width="9.09765625" style="137" customWidth="1"/>
    <col min="4886" max="4887" width="7.09765625" style="137" customWidth="1"/>
    <col min="4888" max="4889" width="9.69921875" style="137" customWidth="1"/>
    <col min="4890" max="4890" width="18.69921875" style="137" customWidth="1"/>
    <col min="4891" max="5116" width="9" style="137"/>
    <col min="5117" max="5117" width="7.59765625" style="137" customWidth="1"/>
    <col min="5118" max="5118" width="22.19921875" style="137" customWidth="1"/>
    <col min="5119" max="5119" width="12" style="137" customWidth="1"/>
    <col min="5120" max="5120" width="11.5" style="137" customWidth="1"/>
    <col min="5121" max="5121" width="8.69921875" style="137" customWidth="1"/>
    <col min="5122" max="5122" width="10.5" style="137" customWidth="1"/>
    <col min="5123" max="5123" width="14.09765625" style="137" customWidth="1"/>
    <col min="5124" max="5124" width="3.19921875" style="137" customWidth="1"/>
    <col min="5125" max="5125" width="14.59765625" style="137" customWidth="1"/>
    <col min="5126" max="5126" width="1.5" style="137" customWidth="1"/>
    <col min="5127" max="5127" width="12.69921875" style="137" customWidth="1"/>
    <col min="5128" max="5131" width="10.59765625" style="137" customWidth="1"/>
    <col min="5132" max="5135" width="8.59765625" style="137" customWidth="1"/>
    <col min="5136" max="5136" width="10.5" style="137" customWidth="1"/>
    <col min="5137" max="5137" width="10.69921875" style="137" customWidth="1"/>
    <col min="5138" max="5138" width="9.69921875" style="137" customWidth="1"/>
    <col min="5139" max="5139" width="13.09765625" style="137" customWidth="1"/>
    <col min="5140" max="5141" width="9.09765625" style="137" customWidth="1"/>
    <col min="5142" max="5143" width="7.09765625" style="137" customWidth="1"/>
    <col min="5144" max="5145" width="9.69921875" style="137" customWidth="1"/>
    <col min="5146" max="5146" width="18.69921875" style="137" customWidth="1"/>
    <col min="5147" max="5372" width="9" style="137"/>
    <col min="5373" max="5373" width="7.59765625" style="137" customWidth="1"/>
    <col min="5374" max="5374" width="22.19921875" style="137" customWidth="1"/>
    <col min="5375" max="5375" width="12" style="137" customWidth="1"/>
    <col min="5376" max="5376" width="11.5" style="137" customWidth="1"/>
    <col min="5377" max="5377" width="8.69921875" style="137" customWidth="1"/>
    <col min="5378" max="5378" width="10.5" style="137" customWidth="1"/>
    <col min="5379" max="5379" width="14.09765625" style="137" customWidth="1"/>
    <col min="5380" max="5380" width="3.19921875" style="137" customWidth="1"/>
    <col min="5381" max="5381" width="14.59765625" style="137" customWidth="1"/>
    <col min="5382" max="5382" width="1.5" style="137" customWidth="1"/>
    <col min="5383" max="5383" width="12.69921875" style="137" customWidth="1"/>
    <col min="5384" max="5387" width="10.59765625" style="137" customWidth="1"/>
    <col min="5388" max="5391" width="8.59765625" style="137" customWidth="1"/>
    <col min="5392" max="5392" width="10.5" style="137" customWidth="1"/>
    <col min="5393" max="5393" width="10.69921875" style="137" customWidth="1"/>
    <col min="5394" max="5394" width="9.69921875" style="137" customWidth="1"/>
    <col min="5395" max="5395" width="13.09765625" style="137" customWidth="1"/>
    <col min="5396" max="5397" width="9.09765625" style="137" customWidth="1"/>
    <col min="5398" max="5399" width="7.09765625" style="137" customWidth="1"/>
    <col min="5400" max="5401" width="9.69921875" style="137" customWidth="1"/>
    <col min="5402" max="5402" width="18.69921875" style="137" customWidth="1"/>
    <col min="5403" max="5628" width="9" style="137"/>
    <col min="5629" max="5629" width="7.59765625" style="137" customWidth="1"/>
    <col min="5630" max="5630" width="22.19921875" style="137" customWidth="1"/>
    <col min="5631" max="5631" width="12" style="137" customWidth="1"/>
    <col min="5632" max="5632" width="11.5" style="137" customWidth="1"/>
    <col min="5633" max="5633" width="8.69921875" style="137" customWidth="1"/>
    <col min="5634" max="5634" width="10.5" style="137" customWidth="1"/>
    <col min="5635" max="5635" width="14.09765625" style="137" customWidth="1"/>
    <col min="5636" max="5636" width="3.19921875" style="137" customWidth="1"/>
    <col min="5637" max="5637" width="14.59765625" style="137" customWidth="1"/>
    <col min="5638" max="5638" width="1.5" style="137" customWidth="1"/>
    <col min="5639" max="5639" width="12.69921875" style="137" customWidth="1"/>
    <col min="5640" max="5643" width="10.59765625" style="137" customWidth="1"/>
    <col min="5644" max="5647" width="8.59765625" style="137" customWidth="1"/>
    <col min="5648" max="5648" width="10.5" style="137" customWidth="1"/>
    <col min="5649" max="5649" width="10.69921875" style="137" customWidth="1"/>
    <col min="5650" max="5650" width="9.69921875" style="137" customWidth="1"/>
    <col min="5651" max="5651" width="13.09765625" style="137" customWidth="1"/>
    <col min="5652" max="5653" width="9.09765625" style="137" customWidth="1"/>
    <col min="5654" max="5655" width="7.09765625" style="137" customWidth="1"/>
    <col min="5656" max="5657" width="9.69921875" style="137" customWidth="1"/>
    <col min="5658" max="5658" width="18.69921875" style="137" customWidth="1"/>
    <col min="5659" max="5884" width="9" style="137"/>
    <col min="5885" max="5885" width="7.59765625" style="137" customWidth="1"/>
    <col min="5886" max="5886" width="22.19921875" style="137" customWidth="1"/>
    <col min="5887" max="5887" width="12" style="137" customWidth="1"/>
    <col min="5888" max="5888" width="11.5" style="137" customWidth="1"/>
    <col min="5889" max="5889" width="8.69921875" style="137" customWidth="1"/>
    <col min="5890" max="5890" width="10.5" style="137" customWidth="1"/>
    <col min="5891" max="5891" width="14.09765625" style="137" customWidth="1"/>
    <col min="5892" max="5892" width="3.19921875" style="137" customWidth="1"/>
    <col min="5893" max="5893" width="14.59765625" style="137" customWidth="1"/>
    <col min="5894" max="5894" width="1.5" style="137" customWidth="1"/>
    <col min="5895" max="5895" width="12.69921875" style="137" customWidth="1"/>
    <col min="5896" max="5899" width="10.59765625" style="137" customWidth="1"/>
    <col min="5900" max="5903" width="8.59765625" style="137" customWidth="1"/>
    <col min="5904" max="5904" width="10.5" style="137" customWidth="1"/>
    <col min="5905" max="5905" width="10.69921875" style="137" customWidth="1"/>
    <col min="5906" max="5906" width="9.69921875" style="137" customWidth="1"/>
    <col min="5907" max="5907" width="13.09765625" style="137" customWidth="1"/>
    <col min="5908" max="5909" width="9.09765625" style="137" customWidth="1"/>
    <col min="5910" max="5911" width="7.09765625" style="137" customWidth="1"/>
    <col min="5912" max="5913" width="9.69921875" style="137" customWidth="1"/>
    <col min="5914" max="5914" width="18.69921875" style="137" customWidth="1"/>
    <col min="5915" max="6140" width="9" style="137"/>
    <col min="6141" max="6141" width="7.59765625" style="137" customWidth="1"/>
    <col min="6142" max="6142" width="22.19921875" style="137" customWidth="1"/>
    <col min="6143" max="6143" width="12" style="137" customWidth="1"/>
    <col min="6144" max="6144" width="11.5" style="137" customWidth="1"/>
    <col min="6145" max="6145" width="8.69921875" style="137" customWidth="1"/>
    <col min="6146" max="6146" width="10.5" style="137" customWidth="1"/>
    <col min="6147" max="6147" width="14.09765625" style="137" customWidth="1"/>
    <col min="6148" max="6148" width="3.19921875" style="137" customWidth="1"/>
    <col min="6149" max="6149" width="14.59765625" style="137" customWidth="1"/>
    <col min="6150" max="6150" width="1.5" style="137" customWidth="1"/>
    <col min="6151" max="6151" width="12.69921875" style="137" customWidth="1"/>
    <col min="6152" max="6155" width="10.59765625" style="137" customWidth="1"/>
    <col min="6156" max="6159" width="8.59765625" style="137" customWidth="1"/>
    <col min="6160" max="6160" width="10.5" style="137" customWidth="1"/>
    <col min="6161" max="6161" width="10.69921875" style="137" customWidth="1"/>
    <col min="6162" max="6162" width="9.69921875" style="137" customWidth="1"/>
    <col min="6163" max="6163" width="13.09765625" style="137" customWidth="1"/>
    <col min="6164" max="6165" width="9.09765625" style="137" customWidth="1"/>
    <col min="6166" max="6167" width="7.09765625" style="137" customWidth="1"/>
    <col min="6168" max="6169" width="9.69921875" style="137" customWidth="1"/>
    <col min="6170" max="6170" width="18.69921875" style="137" customWidth="1"/>
    <col min="6171" max="6396" width="9" style="137"/>
    <col min="6397" max="6397" width="7.59765625" style="137" customWidth="1"/>
    <col min="6398" max="6398" width="22.19921875" style="137" customWidth="1"/>
    <col min="6399" max="6399" width="12" style="137" customWidth="1"/>
    <col min="6400" max="6400" width="11.5" style="137" customWidth="1"/>
    <col min="6401" max="6401" width="8.69921875" style="137" customWidth="1"/>
    <col min="6402" max="6402" width="10.5" style="137" customWidth="1"/>
    <col min="6403" max="6403" width="14.09765625" style="137" customWidth="1"/>
    <col min="6404" max="6404" width="3.19921875" style="137" customWidth="1"/>
    <col min="6405" max="6405" width="14.59765625" style="137" customWidth="1"/>
    <col min="6406" max="6406" width="1.5" style="137" customWidth="1"/>
    <col min="6407" max="6407" width="12.69921875" style="137" customWidth="1"/>
    <col min="6408" max="6411" width="10.59765625" style="137" customWidth="1"/>
    <col min="6412" max="6415" width="8.59765625" style="137" customWidth="1"/>
    <col min="6416" max="6416" width="10.5" style="137" customWidth="1"/>
    <col min="6417" max="6417" width="10.69921875" style="137" customWidth="1"/>
    <col min="6418" max="6418" width="9.69921875" style="137" customWidth="1"/>
    <col min="6419" max="6419" width="13.09765625" style="137" customWidth="1"/>
    <col min="6420" max="6421" width="9.09765625" style="137" customWidth="1"/>
    <col min="6422" max="6423" width="7.09765625" style="137" customWidth="1"/>
    <col min="6424" max="6425" width="9.69921875" style="137" customWidth="1"/>
    <col min="6426" max="6426" width="18.69921875" style="137" customWidth="1"/>
    <col min="6427" max="6652" width="9" style="137"/>
    <col min="6653" max="6653" width="7.59765625" style="137" customWidth="1"/>
    <col min="6654" max="6654" width="22.19921875" style="137" customWidth="1"/>
    <col min="6655" max="6655" width="12" style="137" customWidth="1"/>
    <col min="6656" max="6656" width="11.5" style="137" customWidth="1"/>
    <col min="6657" max="6657" width="8.69921875" style="137" customWidth="1"/>
    <col min="6658" max="6658" width="10.5" style="137" customWidth="1"/>
    <col min="6659" max="6659" width="14.09765625" style="137" customWidth="1"/>
    <col min="6660" max="6660" width="3.19921875" style="137" customWidth="1"/>
    <col min="6661" max="6661" width="14.59765625" style="137" customWidth="1"/>
    <col min="6662" max="6662" width="1.5" style="137" customWidth="1"/>
    <col min="6663" max="6663" width="12.69921875" style="137" customWidth="1"/>
    <col min="6664" max="6667" width="10.59765625" style="137" customWidth="1"/>
    <col min="6668" max="6671" width="8.59765625" style="137" customWidth="1"/>
    <col min="6672" max="6672" width="10.5" style="137" customWidth="1"/>
    <col min="6673" max="6673" width="10.69921875" style="137" customWidth="1"/>
    <col min="6674" max="6674" width="9.69921875" style="137" customWidth="1"/>
    <col min="6675" max="6675" width="13.09765625" style="137" customWidth="1"/>
    <col min="6676" max="6677" width="9.09765625" style="137" customWidth="1"/>
    <col min="6678" max="6679" width="7.09765625" style="137" customWidth="1"/>
    <col min="6680" max="6681" width="9.69921875" style="137" customWidth="1"/>
    <col min="6682" max="6682" width="18.69921875" style="137" customWidth="1"/>
    <col min="6683" max="6908" width="9" style="137"/>
    <col min="6909" max="6909" width="7.59765625" style="137" customWidth="1"/>
    <col min="6910" max="6910" width="22.19921875" style="137" customWidth="1"/>
    <col min="6911" max="6911" width="12" style="137" customWidth="1"/>
    <col min="6912" max="6912" width="11.5" style="137" customWidth="1"/>
    <col min="6913" max="6913" width="8.69921875" style="137" customWidth="1"/>
    <col min="6914" max="6914" width="10.5" style="137" customWidth="1"/>
    <col min="6915" max="6915" width="14.09765625" style="137" customWidth="1"/>
    <col min="6916" max="6916" width="3.19921875" style="137" customWidth="1"/>
    <col min="6917" max="6917" width="14.59765625" style="137" customWidth="1"/>
    <col min="6918" max="6918" width="1.5" style="137" customWidth="1"/>
    <col min="6919" max="6919" width="12.69921875" style="137" customWidth="1"/>
    <col min="6920" max="6923" width="10.59765625" style="137" customWidth="1"/>
    <col min="6924" max="6927" width="8.59765625" style="137" customWidth="1"/>
    <col min="6928" max="6928" width="10.5" style="137" customWidth="1"/>
    <col min="6929" max="6929" width="10.69921875" style="137" customWidth="1"/>
    <col min="6930" max="6930" width="9.69921875" style="137" customWidth="1"/>
    <col min="6931" max="6931" width="13.09765625" style="137" customWidth="1"/>
    <col min="6932" max="6933" width="9.09765625" style="137" customWidth="1"/>
    <col min="6934" max="6935" width="7.09765625" style="137" customWidth="1"/>
    <col min="6936" max="6937" width="9.69921875" style="137" customWidth="1"/>
    <col min="6938" max="6938" width="18.69921875" style="137" customWidth="1"/>
    <col min="6939" max="7164" width="9" style="137"/>
    <col min="7165" max="7165" width="7.59765625" style="137" customWidth="1"/>
    <col min="7166" max="7166" width="22.19921875" style="137" customWidth="1"/>
    <col min="7167" max="7167" width="12" style="137" customWidth="1"/>
    <col min="7168" max="7168" width="11.5" style="137" customWidth="1"/>
    <col min="7169" max="7169" width="8.69921875" style="137" customWidth="1"/>
    <col min="7170" max="7170" width="10.5" style="137" customWidth="1"/>
    <col min="7171" max="7171" width="14.09765625" style="137" customWidth="1"/>
    <col min="7172" max="7172" width="3.19921875" style="137" customWidth="1"/>
    <col min="7173" max="7173" width="14.59765625" style="137" customWidth="1"/>
    <col min="7174" max="7174" width="1.5" style="137" customWidth="1"/>
    <col min="7175" max="7175" width="12.69921875" style="137" customWidth="1"/>
    <col min="7176" max="7179" width="10.59765625" style="137" customWidth="1"/>
    <col min="7180" max="7183" width="8.59765625" style="137" customWidth="1"/>
    <col min="7184" max="7184" width="10.5" style="137" customWidth="1"/>
    <col min="7185" max="7185" width="10.69921875" style="137" customWidth="1"/>
    <col min="7186" max="7186" width="9.69921875" style="137" customWidth="1"/>
    <col min="7187" max="7187" width="13.09765625" style="137" customWidth="1"/>
    <col min="7188" max="7189" width="9.09765625" style="137" customWidth="1"/>
    <col min="7190" max="7191" width="7.09765625" style="137" customWidth="1"/>
    <col min="7192" max="7193" width="9.69921875" style="137" customWidth="1"/>
    <col min="7194" max="7194" width="18.69921875" style="137" customWidth="1"/>
    <col min="7195" max="7420" width="9" style="137"/>
    <col min="7421" max="7421" width="7.59765625" style="137" customWidth="1"/>
    <col min="7422" max="7422" width="22.19921875" style="137" customWidth="1"/>
    <col min="7423" max="7423" width="12" style="137" customWidth="1"/>
    <col min="7424" max="7424" width="11.5" style="137" customWidth="1"/>
    <col min="7425" max="7425" width="8.69921875" style="137" customWidth="1"/>
    <col min="7426" max="7426" width="10.5" style="137" customWidth="1"/>
    <col min="7427" max="7427" width="14.09765625" style="137" customWidth="1"/>
    <col min="7428" max="7428" width="3.19921875" style="137" customWidth="1"/>
    <col min="7429" max="7429" width="14.59765625" style="137" customWidth="1"/>
    <col min="7430" max="7430" width="1.5" style="137" customWidth="1"/>
    <col min="7431" max="7431" width="12.69921875" style="137" customWidth="1"/>
    <col min="7432" max="7435" width="10.59765625" style="137" customWidth="1"/>
    <col min="7436" max="7439" width="8.59765625" style="137" customWidth="1"/>
    <col min="7440" max="7440" width="10.5" style="137" customWidth="1"/>
    <col min="7441" max="7441" width="10.69921875" style="137" customWidth="1"/>
    <col min="7442" max="7442" width="9.69921875" style="137" customWidth="1"/>
    <col min="7443" max="7443" width="13.09765625" style="137" customWidth="1"/>
    <col min="7444" max="7445" width="9.09765625" style="137" customWidth="1"/>
    <col min="7446" max="7447" width="7.09765625" style="137" customWidth="1"/>
    <col min="7448" max="7449" width="9.69921875" style="137" customWidth="1"/>
    <col min="7450" max="7450" width="18.69921875" style="137" customWidth="1"/>
    <col min="7451" max="7676" width="9" style="137"/>
    <col min="7677" max="7677" width="7.59765625" style="137" customWidth="1"/>
    <col min="7678" max="7678" width="22.19921875" style="137" customWidth="1"/>
    <col min="7679" max="7679" width="12" style="137" customWidth="1"/>
    <col min="7680" max="7680" width="11.5" style="137" customWidth="1"/>
    <col min="7681" max="7681" width="8.69921875" style="137" customWidth="1"/>
    <col min="7682" max="7682" width="10.5" style="137" customWidth="1"/>
    <col min="7683" max="7683" width="14.09765625" style="137" customWidth="1"/>
    <col min="7684" max="7684" width="3.19921875" style="137" customWidth="1"/>
    <col min="7685" max="7685" width="14.59765625" style="137" customWidth="1"/>
    <col min="7686" max="7686" width="1.5" style="137" customWidth="1"/>
    <col min="7687" max="7687" width="12.69921875" style="137" customWidth="1"/>
    <col min="7688" max="7691" width="10.59765625" style="137" customWidth="1"/>
    <col min="7692" max="7695" width="8.59765625" style="137" customWidth="1"/>
    <col min="7696" max="7696" width="10.5" style="137" customWidth="1"/>
    <col min="7697" max="7697" width="10.69921875" style="137" customWidth="1"/>
    <col min="7698" max="7698" width="9.69921875" style="137" customWidth="1"/>
    <col min="7699" max="7699" width="13.09765625" style="137" customWidth="1"/>
    <col min="7700" max="7701" width="9.09765625" style="137" customWidth="1"/>
    <col min="7702" max="7703" width="7.09765625" style="137" customWidth="1"/>
    <col min="7704" max="7705" width="9.69921875" style="137" customWidth="1"/>
    <col min="7706" max="7706" width="18.69921875" style="137" customWidth="1"/>
    <col min="7707" max="7932" width="9" style="137"/>
    <col min="7933" max="7933" width="7.59765625" style="137" customWidth="1"/>
    <col min="7934" max="7934" width="22.19921875" style="137" customWidth="1"/>
    <col min="7935" max="7935" width="12" style="137" customWidth="1"/>
    <col min="7936" max="7936" width="11.5" style="137" customWidth="1"/>
    <col min="7937" max="7937" width="8.69921875" style="137" customWidth="1"/>
    <col min="7938" max="7938" width="10.5" style="137" customWidth="1"/>
    <col min="7939" max="7939" width="14.09765625" style="137" customWidth="1"/>
    <col min="7940" max="7940" width="3.19921875" style="137" customWidth="1"/>
    <col min="7941" max="7941" width="14.59765625" style="137" customWidth="1"/>
    <col min="7942" max="7942" width="1.5" style="137" customWidth="1"/>
    <col min="7943" max="7943" width="12.69921875" style="137" customWidth="1"/>
    <col min="7944" max="7947" width="10.59765625" style="137" customWidth="1"/>
    <col min="7948" max="7951" width="8.59765625" style="137" customWidth="1"/>
    <col min="7952" max="7952" width="10.5" style="137" customWidth="1"/>
    <col min="7953" max="7953" width="10.69921875" style="137" customWidth="1"/>
    <col min="7954" max="7954" width="9.69921875" style="137" customWidth="1"/>
    <col min="7955" max="7955" width="13.09765625" style="137" customWidth="1"/>
    <col min="7956" max="7957" width="9.09765625" style="137" customWidth="1"/>
    <col min="7958" max="7959" width="7.09765625" style="137" customWidth="1"/>
    <col min="7960" max="7961" width="9.69921875" style="137" customWidth="1"/>
    <col min="7962" max="7962" width="18.69921875" style="137" customWidth="1"/>
    <col min="7963" max="8188" width="9" style="137"/>
    <col min="8189" max="8189" width="7.59765625" style="137" customWidth="1"/>
    <col min="8190" max="8190" width="22.19921875" style="137" customWidth="1"/>
    <col min="8191" max="8191" width="12" style="137" customWidth="1"/>
    <col min="8192" max="8192" width="11.5" style="137" customWidth="1"/>
    <col min="8193" max="8193" width="8.69921875" style="137" customWidth="1"/>
    <col min="8194" max="8194" width="10.5" style="137" customWidth="1"/>
    <col min="8195" max="8195" width="14.09765625" style="137" customWidth="1"/>
    <col min="8196" max="8196" width="3.19921875" style="137" customWidth="1"/>
    <col min="8197" max="8197" width="14.59765625" style="137" customWidth="1"/>
    <col min="8198" max="8198" width="1.5" style="137" customWidth="1"/>
    <col min="8199" max="8199" width="12.69921875" style="137" customWidth="1"/>
    <col min="8200" max="8203" width="10.59765625" style="137" customWidth="1"/>
    <col min="8204" max="8207" width="8.59765625" style="137" customWidth="1"/>
    <col min="8208" max="8208" width="10.5" style="137" customWidth="1"/>
    <col min="8209" max="8209" width="10.69921875" style="137" customWidth="1"/>
    <col min="8210" max="8210" width="9.69921875" style="137" customWidth="1"/>
    <col min="8211" max="8211" width="13.09765625" style="137" customWidth="1"/>
    <col min="8212" max="8213" width="9.09765625" style="137" customWidth="1"/>
    <col min="8214" max="8215" width="7.09765625" style="137" customWidth="1"/>
    <col min="8216" max="8217" width="9.69921875" style="137" customWidth="1"/>
    <col min="8218" max="8218" width="18.69921875" style="137" customWidth="1"/>
    <col min="8219" max="8444" width="9" style="137"/>
    <col min="8445" max="8445" width="7.59765625" style="137" customWidth="1"/>
    <col min="8446" max="8446" width="22.19921875" style="137" customWidth="1"/>
    <col min="8447" max="8447" width="12" style="137" customWidth="1"/>
    <col min="8448" max="8448" width="11.5" style="137" customWidth="1"/>
    <col min="8449" max="8449" width="8.69921875" style="137" customWidth="1"/>
    <col min="8450" max="8450" width="10.5" style="137" customWidth="1"/>
    <col min="8451" max="8451" width="14.09765625" style="137" customWidth="1"/>
    <col min="8452" max="8452" width="3.19921875" style="137" customWidth="1"/>
    <col min="8453" max="8453" width="14.59765625" style="137" customWidth="1"/>
    <col min="8454" max="8454" width="1.5" style="137" customWidth="1"/>
    <col min="8455" max="8455" width="12.69921875" style="137" customWidth="1"/>
    <col min="8456" max="8459" width="10.59765625" style="137" customWidth="1"/>
    <col min="8460" max="8463" width="8.59765625" style="137" customWidth="1"/>
    <col min="8464" max="8464" width="10.5" style="137" customWidth="1"/>
    <col min="8465" max="8465" width="10.69921875" style="137" customWidth="1"/>
    <col min="8466" max="8466" width="9.69921875" style="137" customWidth="1"/>
    <col min="8467" max="8467" width="13.09765625" style="137" customWidth="1"/>
    <col min="8468" max="8469" width="9.09765625" style="137" customWidth="1"/>
    <col min="8470" max="8471" width="7.09765625" style="137" customWidth="1"/>
    <col min="8472" max="8473" width="9.69921875" style="137" customWidth="1"/>
    <col min="8474" max="8474" width="18.69921875" style="137" customWidth="1"/>
    <col min="8475" max="8700" width="9" style="137"/>
    <col min="8701" max="8701" width="7.59765625" style="137" customWidth="1"/>
    <col min="8702" max="8702" width="22.19921875" style="137" customWidth="1"/>
    <col min="8703" max="8703" width="12" style="137" customWidth="1"/>
    <col min="8704" max="8704" width="11.5" style="137" customWidth="1"/>
    <col min="8705" max="8705" width="8.69921875" style="137" customWidth="1"/>
    <col min="8706" max="8706" width="10.5" style="137" customWidth="1"/>
    <col min="8707" max="8707" width="14.09765625" style="137" customWidth="1"/>
    <col min="8708" max="8708" width="3.19921875" style="137" customWidth="1"/>
    <col min="8709" max="8709" width="14.59765625" style="137" customWidth="1"/>
    <col min="8710" max="8710" width="1.5" style="137" customWidth="1"/>
    <col min="8711" max="8711" width="12.69921875" style="137" customWidth="1"/>
    <col min="8712" max="8715" width="10.59765625" style="137" customWidth="1"/>
    <col min="8716" max="8719" width="8.59765625" style="137" customWidth="1"/>
    <col min="8720" max="8720" width="10.5" style="137" customWidth="1"/>
    <col min="8721" max="8721" width="10.69921875" style="137" customWidth="1"/>
    <col min="8722" max="8722" width="9.69921875" style="137" customWidth="1"/>
    <col min="8723" max="8723" width="13.09765625" style="137" customWidth="1"/>
    <col min="8724" max="8725" width="9.09765625" style="137" customWidth="1"/>
    <col min="8726" max="8727" width="7.09765625" style="137" customWidth="1"/>
    <col min="8728" max="8729" width="9.69921875" style="137" customWidth="1"/>
    <col min="8730" max="8730" width="18.69921875" style="137" customWidth="1"/>
    <col min="8731" max="8956" width="9" style="137"/>
    <col min="8957" max="8957" width="7.59765625" style="137" customWidth="1"/>
    <col min="8958" max="8958" width="22.19921875" style="137" customWidth="1"/>
    <col min="8959" max="8959" width="12" style="137" customWidth="1"/>
    <col min="8960" max="8960" width="11.5" style="137" customWidth="1"/>
    <col min="8961" max="8961" width="8.69921875" style="137" customWidth="1"/>
    <col min="8962" max="8962" width="10.5" style="137" customWidth="1"/>
    <col min="8963" max="8963" width="14.09765625" style="137" customWidth="1"/>
    <col min="8964" max="8964" width="3.19921875" style="137" customWidth="1"/>
    <col min="8965" max="8965" width="14.59765625" style="137" customWidth="1"/>
    <col min="8966" max="8966" width="1.5" style="137" customWidth="1"/>
    <col min="8967" max="8967" width="12.69921875" style="137" customWidth="1"/>
    <col min="8968" max="8971" width="10.59765625" style="137" customWidth="1"/>
    <col min="8972" max="8975" width="8.59765625" style="137" customWidth="1"/>
    <col min="8976" max="8976" width="10.5" style="137" customWidth="1"/>
    <col min="8977" max="8977" width="10.69921875" style="137" customWidth="1"/>
    <col min="8978" max="8978" width="9.69921875" style="137" customWidth="1"/>
    <col min="8979" max="8979" width="13.09765625" style="137" customWidth="1"/>
    <col min="8980" max="8981" width="9.09765625" style="137" customWidth="1"/>
    <col min="8982" max="8983" width="7.09765625" style="137" customWidth="1"/>
    <col min="8984" max="8985" width="9.69921875" style="137" customWidth="1"/>
    <col min="8986" max="8986" width="18.69921875" style="137" customWidth="1"/>
    <col min="8987" max="9212" width="9" style="137"/>
    <col min="9213" max="9213" width="7.59765625" style="137" customWidth="1"/>
    <col min="9214" max="9214" width="22.19921875" style="137" customWidth="1"/>
    <col min="9215" max="9215" width="12" style="137" customWidth="1"/>
    <col min="9216" max="9216" width="11.5" style="137" customWidth="1"/>
    <col min="9217" max="9217" width="8.69921875" style="137" customWidth="1"/>
    <col min="9218" max="9218" width="10.5" style="137" customWidth="1"/>
    <col min="9219" max="9219" width="14.09765625" style="137" customWidth="1"/>
    <col min="9220" max="9220" width="3.19921875" style="137" customWidth="1"/>
    <col min="9221" max="9221" width="14.59765625" style="137" customWidth="1"/>
    <col min="9222" max="9222" width="1.5" style="137" customWidth="1"/>
    <col min="9223" max="9223" width="12.69921875" style="137" customWidth="1"/>
    <col min="9224" max="9227" width="10.59765625" style="137" customWidth="1"/>
    <col min="9228" max="9231" width="8.59765625" style="137" customWidth="1"/>
    <col min="9232" max="9232" width="10.5" style="137" customWidth="1"/>
    <col min="9233" max="9233" width="10.69921875" style="137" customWidth="1"/>
    <col min="9234" max="9234" width="9.69921875" style="137" customWidth="1"/>
    <col min="9235" max="9235" width="13.09765625" style="137" customWidth="1"/>
    <col min="9236" max="9237" width="9.09765625" style="137" customWidth="1"/>
    <col min="9238" max="9239" width="7.09765625" style="137" customWidth="1"/>
    <col min="9240" max="9241" width="9.69921875" style="137" customWidth="1"/>
    <col min="9242" max="9242" width="18.69921875" style="137" customWidth="1"/>
    <col min="9243" max="9468" width="9" style="137"/>
    <col min="9469" max="9469" width="7.59765625" style="137" customWidth="1"/>
    <col min="9470" max="9470" width="22.19921875" style="137" customWidth="1"/>
    <col min="9471" max="9471" width="12" style="137" customWidth="1"/>
    <col min="9472" max="9472" width="11.5" style="137" customWidth="1"/>
    <col min="9473" max="9473" width="8.69921875" style="137" customWidth="1"/>
    <col min="9474" max="9474" width="10.5" style="137" customWidth="1"/>
    <col min="9475" max="9475" width="14.09765625" style="137" customWidth="1"/>
    <col min="9476" max="9476" width="3.19921875" style="137" customWidth="1"/>
    <col min="9477" max="9477" width="14.59765625" style="137" customWidth="1"/>
    <col min="9478" max="9478" width="1.5" style="137" customWidth="1"/>
    <col min="9479" max="9479" width="12.69921875" style="137" customWidth="1"/>
    <col min="9480" max="9483" width="10.59765625" style="137" customWidth="1"/>
    <col min="9484" max="9487" width="8.59765625" style="137" customWidth="1"/>
    <col min="9488" max="9488" width="10.5" style="137" customWidth="1"/>
    <col min="9489" max="9489" width="10.69921875" style="137" customWidth="1"/>
    <col min="9490" max="9490" width="9.69921875" style="137" customWidth="1"/>
    <col min="9491" max="9491" width="13.09765625" style="137" customWidth="1"/>
    <col min="9492" max="9493" width="9.09765625" style="137" customWidth="1"/>
    <col min="9494" max="9495" width="7.09765625" style="137" customWidth="1"/>
    <col min="9496" max="9497" width="9.69921875" style="137" customWidth="1"/>
    <col min="9498" max="9498" width="18.69921875" style="137" customWidth="1"/>
    <col min="9499" max="9724" width="9" style="137"/>
    <col min="9725" max="9725" width="7.59765625" style="137" customWidth="1"/>
    <col min="9726" max="9726" width="22.19921875" style="137" customWidth="1"/>
    <col min="9727" max="9727" width="12" style="137" customWidth="1"/>
    <col min="9728" max="9728" width="11.5" style="137" customWidth="1"/>
    <col min="9729" max="9729" width="8.69921875" style="137" customWidth="1"/>
    <col min="9730" max="9730" width="10.5" style="137" customWidth="1"/>
    <col min="9731" max="9731" width="14.09765625" style="137" customWidth="1"/>
    <col min="9732" max="9732" width="3.19921875" style="137" customWidth="1"/>
    <col min="9733" max="9733" width="14.59765625" style="137" customWidth="1"/>
    <col min="9734" max="9734" width="1.5" style="137" customWidth="1"/>
    <col min="9735" max="9735" width="12.69921875" style="137" customWidth="1"/>
    <col min="9736" max="9739" width="10.59765625" style="137" customWidth="1"/>
    <col min="9740" max="9743" width="8.59765625" style="137" customWidth="1"/>
    <col min="9744" max="9744" width="10.5" style="137" customWidth="1"/>
    <col min="9745" max="9745" width="10.69921875" style="137" customWidth="1"/>
    <col min="9746" max="9746" width="9.69921875" style="137" customWidth="1"/>
    <col min="9747" max="9747" width="13.09765625" style="137" customWidth="1"/>
    <col min="9748" max="9749" width="9.09765625" style="137" customWidth="1"/>
    <col min="9750" max="9751" width="7.09765625" style="137" customWidth="1"/>
    <col min="9752" max="9753" width="9.69921875" style="137" customWidth="1"/>
    <col min="9754" max="9754" width="18.69921875" style="137" customWidth="1"/>
    <col min="9755" max="9980" width="9" style="137"/>
    <col min="9981" max="9981" width="7.59765625" style="137" customWidth="1"/>
    <col min="9982" max="9982" width="22.19921875" style="137" customWidth="1"/>
    <col min="9983" max="9983" width="12" style="137" customWidth="1"/>
    <col min="9984" max="9984" width="11.5" style="137" customWidth="1"/>
    <col min="9985" max="9985" width="8.69921875" style="137" customWidth="1"/>
    <col min="9986" max="9986" width="10.5" style="137" customWidth="1"/>
    <col min="9987" max="9987" width="14.09765625" style="137" customWidth="1"/>
    <col min="9988" max="9988" width="3.19921875" style="137" customWidth="1"/>
    <col min="9989" max="9989" width="14.59765625" style="137" customWidth="1"/>
    <col min="9990" max="9990" width="1.5" style="137" customWidth="1"/>
    <col min="9991" max="9991" width="12.69921875" style="137" customWidth="1"/>
    <col min="9992" max="9995" width="10.59765625" style="137" customWidth="1"/>
    <col min="9996" max="9999" width="8.59765625" style="137" customWidth="1"/>
    <col min="10000" max="10000" width="10.5" style="137" customWidth="1"/>
    <col min="10001" max="10001" width="10.69921875" style="137" customWidth="1"/>
    <col min="10002" max="10002" width="9.69921875" style="137" customWidth="1"/>
    <col min="10003" max="10003" width="13.09765625" style="137" customWidth="1"/>
    <col min="10004" max="10005" width="9.09765625" style="137" customWidth="1"/>
    <col min="10006" max="10007" width="7.09765625" style="137" customWidth="1"/>
    <col min="10008" max="10009" width="9.69921875" style="137" customWidth="1"/>
    <col min="10010" max="10010" width="18.69921875" style="137" customWidth="1"/>
    <col min="10011" max="10236" width="9" style="137"/>
    <col min="10237" max="10237" width="7.59765625" style="137" customWidth="1"/>
    <col min="10238" max="10238" width="22.19921875" style="137" customWidth="1"/>
    <col min="10239" max="10239" width="12" style="137" customWidth="1"/>
    <col min="10240" max="10240" width="11.5" style="137" customWidth="1"/>
    <col min="10241" max="10241" width="8.69921875" style="137" customWidth="1"/>
    <col min="10242" max="10242" width="10.5" style="137" customWidth="1"/>
    <col min="10243" max="10243" width="14.09765625" style="137" customWidth="1"/>
    <col min="10244" max="10244" width="3.19921875" style="137" customWidth="1"/>
    <col min="10245" max="10245" width="14.59765625" style="137" customWidth="1"/>
    <col min="10246" max="10246" width="1.5" style="137" customWidth="1"/>
    <col min="10247" max="10247" width="12.69921875" style="137" customWidth="1"/>
    <col min="10248" max="10251" width="10.59765625" style="137" customWidth="1"/>
    <col min="10252" max="10255" width="8.59765625" style="137" customWidth="1"/>
    <col min="10256" max="10256" width="10.5" style="137" customWidth="1"/>
    <col min="10257" max="10257" width="10.69921875" style="137" customWidth="1"/>
    <col min="10258" max="10258" width="9.69921875" style="137" customWidth="1"/>
    <col min="10259" max="10259" width="13.09765625" style="137" customWidth="1"/>
    <col min="10260" max="10261" width="9.09765625" style="137" customWidth="1"/>
    <col min="10262" max="10263" width="7.09765625" style="137" customWidth="1"/>
    <col min="10264" max="10265" width="9.69921875" style="137" customWidth="1"/>
    <col min="10266" max="10266" width="18.69921875" style="137" customWidth="1"/>
    <col min="10267" max="10492" width="9" style="137"/>
    <col min="10493" max="10493" width="7.59765625" style="137" customWidth="1"/>
    <col min="10494" max="10494" width="22.19921875" style="137" customWidth="1"/>
    <col min="10495" max="10495" width="12" style="137" customWidth="1"/>
    <col min="10496" max="10496" width="11.5" style="137" customWidth="1"/>
    <col min="10497" max="10497" width="8.69921875" style="137" customWidth="1"/>
    <col min="10498" max="10498" width="10.5" style="137" customWidth="1"/>
    <col min="10499" max="10499" width="14.09765625" style="137" customWidth="1"/>
    <col min="10500" max="10500" width="3.19921875" style="137" customWidth="1"/>
    <col min="10501" max="10501" width="14.59765625" style="137" customWidth="1"/>
    <col min="10502" max="10502" width="1.5" style="137" customWidth="1"/>
    <col min="10503" max="10503" width="12.69921875" style="137" customWidth="1"/>
    <col min="10504" max="10507" width="10.59765625" style="137" customWidth="1"/>
    <col min="10508" max="10511" width="8.59765625" style="137" customWidth="1"/>
    <col min="10512" max="10512" width="10.5" style="137" customWidth="1"/>
    <col min="10513" max="10513" width="10.69921875" style="137" customWidth="1"/>
    <col min="10514" max="10514" width="9.69921875" style="137" customWidth="1"/>
    <col min="10515" max="10515" width="13.09765625" style="137" customWidth="1"/>
    <col min="10516" max="10517" width="9.09765625" style="137" customWidth="1"/>
    <col min="10518" max="10519" width="7.09765625" style="137" customWidth="1"/>
    <col min="10520" max="10521" width="9.69921875" style="137" customWidth="1"/>
    <col min="10522" max="10522" width="18.69921875" style="137" customWidth="1"/>
    <col min="10523" max="10748" width="9" style="137"/>
    <col min="10749" max="10749" width="7.59765625" style="137" customWidth="1"/>
    <col min="10750" max="10750" width="22.19921875" style="137" customWidth="1"/>
    <col min="10751" max="10751" width="12" style="137" customWidth="1"/>
    <col min="10752" max="10752" width="11.5" style="137" customWidth="1"/>
    <col min="10753" max="10753" width="8.69921875" style="137" customWidth="1"/>
    <col min="10754" max="10754" width="10.5" style="137" customWidth="1"/>
    <col min="10755" max="10755" width="14.09765625" style="137" customWidth="1"/>
    <col min="10756" max="10756" width="3.19921875" style="137" customWidth="1"/>
    <col min="10757" max="10757" width="14.59765625" style="137" customWidth="1"/>
    <col min="10758" max="10758" width="1.5" style="137" customWidth="1"/>
    <col min="10759" max="10759" width="12.69921875" style="137" customWidth="1"/>
    <col min="10760" max="10763" width="10.59765625" style="137" customWidth="1"/>
    <col min="10764" max="10767" width="8.59765625" style="137" customWidth="1"/>
    <col min="10768" max="10768" width="10.5" style="137" customWidth="1"/>
    <col min="10769" max="10769" width="10.69921875" style="137" customWidth="1"/>
    <col min="10770" max="10770" width="9.69921875" style="137" customWidth="1"/>
    <col min="10771" max="10771" width="13.09765625" style="137" customWidth="1"/>
    <col min="10772" max="10773" width="9.09765625" style="137" customWidth="1"/>
    <col min="10774" max="10775" width="7.09765625" style="137" customWidth="1"/>
    <col min="10776" max="10777" width="9.69921875" style="137" customWidth="1"/>
    <col min="10778" max="10778" width="18.69921875" style="137" customWidth="1"/>
    <col min="10779" max="11004" width="9" style="137"/>
    <col min="11005" max="11005" width="7.59765625" style="137" customWidth="1"/>
    <col min="11006" max="11006" width="22.19921875" style="137" customWidth="1"/>
    <col min="11007" max="11007" width="12" style="137" customWidth="1"/>
    <col min="11008" max="11008" width="11.5" style="137" customWidth="1"/>
    <col min="11009" max="11009" width="8.69921875" style="137" customWidth="1"/>
    <col min="11010" max="11010" width="10.5" style="137" customWidth="1"/>
    <col min="11011" max="11011" width="14.09765625" style="137" customWidth="1"/>
    <col min="11012" max="11012" width="3.19921875" style="137" customWidth="1"/>
    <col min="11013" max="11013" width="14.59765625" style="137" customWidth="1"/>
    <col min="11014" max="11014" width="1.5" style="137" customWidth="1"/>
    <col min="11015" max="11015" width="12.69921875" style="137" customWidth="1"/>
    <col min="11016" max="11019" width="10.59765625" style="137" customWidth="1"/>
    <col min="11020" max="11023" width="8.59765625" style="137" customWidth="1"/>
    <col min="11024" max="11024" width="10.5" style="137" customWidth="1"/>
    <col min="11025" max="11025" width="10.69921875" style="137" customWidth="1"/>
    <col min="11026" max="11026" width="9.69921875" style="137" customWidth="1"/>
    <col min="11027" max="11027" width="13.09765625" style="137" customWidth="1"/>
    <col min="11028" max="11029" width="9.09765625" style="137" customWidth="1"/>
    <col min="11030" max="11031" width="7.09765625" style="137" customWidth="1"/>
    <col min="11032" max="11033" width="9.69921875" style="137" customWidth="1"/>
    <col min="11034" max="11034" width="18.69921875" style="137" customWidth="1"/>
    <col min="11035" max="11260" width="9" style="137"/>
    <col min="11261" max="11261" width="7.59765625" style="137" customWidth="1"/>
    <col min="11262" max="11262" width="22.19921875" style="137" customWidth="1"/>
    <col min="11263" max="11263" width="12" style="137" customWidth="1"/>
    <col min="11264" max="11264" width="11.5" style="137" customWidth="1"/>
    <col min="11265" max="11265" width="8.69921875" style="137" customWidth="1"/>
    <col min="11266" max="11266" width="10.5" style="137" customWidth="1"/>
    <col min="11267" max="11267" width="14.09765625" style="137" customWidth="1"/>
    <col min="11268" max="11268" width="3.19921875" style="137" customWidth="1"/>
    <col min="11269" max="11269" width="14.59765625" style="137" customWidth="1"/>
    <col min="11270" max="11270" width="1.5" style="137" customWidth="1"/>
    <col min="11271" max="11271" width="12.69921875" style="137" customWidth="1"/>
    <col min="11272" max="11275" width="10.59765625" style="137" customWidth="1"/>
    <col min="11276" max="11279" width="8.59765625" style="137" customWidth="1"/>
    <col min="11280" max="11280" width="10.5" style="137" customWidth="1"/>
    <col min="11281" max="11281" width="10.69921875" style="137" customWidth="1"/>
    <col min="11282" max="11282" width="9.69921875" style="137" customWidth="1"/>
    <col min="11283" max="11283" width="13.09765625" style="137" customWidth="1"/>
    <col min="11284" max="11285" width="9.09765625" style="137" customWidth="1"/>
    <col min="11286" max="11287" width="7.09765625" style="137" customWidth="1"/>
    <col min="11288" max="11289" width="9.69921875" style="137" customWidth="1"/>
    <col min="11290" max="11290" width="18.69921875" style="137" customWidth="1"/>
    <col min="11291" max="11516" width="9" style="137"/>
    <col min="11517" max="11517" width="7.59765625" style="137" customWidth="1"/>
    <col min="11518" max="11518" width="22.19921875" style="137" customWidth="1"/>
    <col min="11519" max="11519" width="12" style="137" customWidth="1"/>
    <col min="11520" max="11520" width="11.5" style="137" customWidth="1"/>
    <col min="11521" max="11521" width="8.69921875" style="137" customWidth="1"/>
    <col min="11522" max="11522" width="10.5" style="137" customWidth="1"/>
    <col min="11523" max="11523" width="14.09765625" style="137" customWidth="1"/>
    <col min="11524" max="11524" width="3.19921875" style="137" customWidth="1"/>
    <col min="11525" max="11525" width="14.59765625" style="137" customWidth="1"/>
    <col min="11526" max="11526" width="1.5" style="137" customWidth="1"/>
    <col min="11527" max="11527" width="12.69921875" style="137" customWidth="1"/>
    <col min="11528" max="11531" width="10.59765625" style="137" customWidth="1"/>
    <col min="11532" max="11535" width="8.59765625" style="137" customWidth="1"/>
    <col min="11536" max="11536" width="10.5" style="137" customWidth="1"/>
    <col min="11537" max="11537" width="10.69921875" style="137" customWidth="1"/>
    <col min="11538" max="11538" width="9.69921875" style="137" customWidth="1"/>
    <col min="11539" max="11539" width="13.09765625" style="137" customWidth="1"/>
    <col min="11540" max="11541" width="9.09765625" style="137" customWidth="1"/>
    <col min="11542" max="11543" width="7.09765625" style="137" customWidth="1"/>
    <col min="11544" max="11545" width="9.69921875" style="137" customWidth="1"/>
    <col min="11546" max="11546" width="18.69921875" style="137" customWidth="1"/>
    <col min="11547" max="11772" width="9" style="137"/>
    <col min="11773" max="11773" width="7.59765625" style="137" customWidth="1"/>
    <col min="11774" max="11774" width="22.19921875" style="137" customWidth="1"/>
    <col min="11775" max="11775" width="12" style="137" customWidth="1"/>
    <col min="11776" max="11776" width="11.5" style="137" customWidth="1"/>
    <col min="11777" max="11777" width="8.69921875" style="137" customWidth="1"/>
    <col min="11778" max="11778" width="10.5" style="137" customWidth="1"/>
    <col min="11779" max="11779" width="14.09765625" style="137" customWidth="1"/>
    <col min="11780" max="11780" width="3.19921875" style="137" customWidth="1"/>
    <col min="11781" max="11781" width="14.59765625" style="137" customWidth="1"/>
    <col min="11782" max="11782" width="1.5" style="137" customWidth="1"/>
    <col min="11783" max="11783" width="12.69921875" style="137" customWidth="1"/>
    <col min="11784" max="11787" width="10.59765625" style="137" customWidth="1"/>
    <col min="11788" max="11791" width="8.59765625" style="137" customWidth="1"/>
    <col min="11792" max="11792" width="10.5" style="137" customWidth="1"/>
    <col min="11793" max="11793" width="10.69921875" style="137" customWidth="1"/>
    <col min="11794" max="11794" width="9.69921875" style="137" customWidth="1"/>
    <col min="11795" max="11795" width="13.09765625" style="137" customWidth="1"/>
    <col min="11796" max="11797" width="9.09765625" style="137" customWidth="1"/>
    <col min="11798" max="11799" width="7.09765625" style="137" customWidth="1"/>
    <col min="11800" max="11801" width="9.69921875" style="137" customWidth="1"/>
    <col min="11802" max="11802" width="18.69921875" style="137" customWidth="1"/>
    <col min="11803" max="12028" width="9" style="137"/>
    <col min="12029" max="12029" width="7.59765625" style="137" customWidth="1"/>
    <col min="12030" max="12030" width="22.19921875" style="137" customWidth="1"/>
    <col min="12031" max="12031" width="12" style="137" customWidth="1"/>
    <col min="12032" max="12032" width="11.5" style="137" customWidth="1"/>
    <col min="12033" max="12033" width="8.69921875" style="137" customWidth="1"/>
    <col min="12034" max="12034" width="10.5" style="137" customWidth="1"/>
    <col min="12035" max="12035" width="14.09765625" style="137" customWidth="1"/>
    <col min="12036" max="12036" width="3.19921875" style="137" customWidth="1"/>
    <col min="12037" max="12037" width="14.59765625" style="137" customWidth="1"/>
    <col min="12038" max="12038" width="1.5" style="137" customWidth="1"/>
    <col min="12039" max="12039" width="12.69921875" style="137" customWidth="1"/>
    <col min="12040" max="12043" width="10.59765625" style="137" customWidth="1"/>
    <col min="12044" max="12047" width="8.59765625" style="137" customWidth="1"/>
    <col min="12048" max="12048" width="10.5" style="137" customWidth="1"/>
    <col min="12049" max="12049" width="10.69921875" style="137" customWidth="1"/>
    <col min="12050" max="12050" width="9.69921875" style="137" customWidth="1"/>
    <col min="12051" max="12051" width="13.09765625" style="137" customWidth="1"/>
    <col min="12052" max="12053" width="9.09765625" style="137" customWidth="1"/>
    <col min="12054" max="12055" width="7.09765625" style="137" customWidth="1"/>
    <col min="12056" max="12057" width="9.69921875" style="137" customWidth="1"/>
    <col min="12058" max="12058" width="18.69921875" style="137" customWidth="1"/>
    <col min="12059" max="12284" width="9" style="137"/>
    <col min="12285" max="12285" width="7.59765625" style="137" customWidth="1"/>
    <col min="12286" max="12286" width="22.19921875" style="137" customWidth="1"/>
    <col min="12287" max="12287" width="12" style="137" customWidth="1"/>
    <col min="12288" max="12288" width="11.5" style="137" customWidth="1"/>
    <col min="12289" max="12289" width="8.69921875" style="137" customWidth="1"/>
    <col min="12290" max="12290" width="10.5" style="137" customWidth="1"/>
    <col min="12291" max="12291" width="14.09765625" style="137" customWidth="1"/>
    <col min="12292" max="12292" width="3.19921875" style="137" customWidth="1"/>
    <col min="12293" max="12293" width="14.59765625" style="137" customWidth="1"/>
    <col min="12294" max="12294" width="1.5" style="137" customWidth="1"/>
    <col min="12295" max="12295" width="12.69921875" style="137" customWidth="1"/>
    <col min="12296" max="12299" width="10.59765625" style="137" customWidth="1"/>
    <col min="12300" max="12303" width="8.59765625" style="137" customWidth="1"/>
    <col min="12304" max="12304" width="10.5" style="137" customWidth="1"/>
    <col min="12305" max="12305" width="10.69921875" style="137" customWidth="1"/>
    <col min="12306" max="12306" width="9.69921875" style="137" customWidth="1"/>
    <col min="12307" max="12307" width="13.09765625" style="137" customWidth="1"/>
    <col min="12308" max="12309" width="9.09765625" style="137" customWidth="1"/>
    <col min="12310" max="12311" width="7.09765625" style="137" customWidth="1"/>
    <col min="12312" max="12313" width="9.69921875" style="137" customWidth="1"/>
    <col min="12314" max="12314" width="18.69921875" style="137" customWidth="1"/>
    <col min="12315" max="12540" width="9" style="137"/>
    <col min="12541" max="12541" width="7.59765625" style="137" customWidth="1"/>
    <col min="12542" max="12542" width="22.19921875" style="137" customWidth="1"/>
    <col min="12543" max="12543" width="12" style="137" customWidth="1"/>
    <col min="12544" max="12544" width="11.5" style="137" customWidth="1"/>
    <col min="12545" max="12545" width="8.69921875" style="137" customWidth="1"/>
    <col min="12546" max="12546" width="10.5" style="137" customWidth="1"/>
    <col min="12547" max="12547" width="14.09765625" style="137" customWidth="1"/>
    <col min="12548" max="12548" width="3.19921875" style="137" customWidth="1"/>
    <col min="12549" max="12549" width="14.59765625" style="137" customWidth="1"/>
    <col min="12550" max="12550" width="1.5" style="137" customWidth="1"/>
    <col min="12551" max="12551" width="12.69921875" style="137" customWidth="1"/>
    <col min="12552" max="12555" width="10.59765625" style="137" customWidth="1"/>
    <col min="12556" max="12559" width="8.59765625" style="137" customWidth="1"/>
    <col min="12560" max="12560" width="10.5" style="137" customWidth="1"/>
    <col min="12561" max="12561" width="10.69921875" style="137" customWidth="1"/>
    <col min="12562" max="12562" width="9.69921875" style="137" customWidth="1"/>
    <col min="12563" max="12563" width="13.09765625" style="137" customWidth="1"/>
    <col min="12564" max="12565" width="9.09765625" style="137" customWidth="1"/>
    <col min="12566" max="12567" width="7.09765625" style="137" customWidth="1"/>
    <col min="12568" max="12569" width="9.69921875" style="137" customWidth="1"/>
    <col min="12570" max="12570" width="18.69921875" style="137" customWidth="1"/>
    <col min="12571" max="12796" width="9" style="137"/>
    <col min="12797" max="12797" width="7.59765625" style="137" customWidth="1"/>
    <col min="12798" max="12798" width="22.19921875" style="137" customWidth="1"/>
    <col min="12799" max="12799" width="12" style="137" customWidth="1"/>
    <col min="12800" max="12800" width="11.5" style="137" customWidth="1"/>
    <col min="12801" max="12801" width="8.69921875" style="137" customWidth="1"/>
    <col min="12802" max="12802" width="10.5" style="137" customWidth="1"/>
    <col min="12803" max="12803" width="14.09765625" style="137" customWidth="1"/>
    <col min="12804" max="12804" width="3.19921875" style="137" customWidth="1"/>
    <col min="12805" max="12805" width="14.59765625" style="137" customWidth="1"/>
    <col min="12806" max="12806" width="1.5" style="137" customWidth="1"/>
    <col min="12807" max="12807" width="12.69921875" style="137" customWidth="1"/>
    <col min="12808" max="12811" width="10.59765625" style="137" customWidth="1"/>
    <col min="12812" max="12815" width="8.59765625" style="137" customWidth="1"/>
    <col min="12816" max="12816" width="10.5" style="137" customWidth="1"/>
    <col min="12817" max="12817" width="10.69921875" style="137" customWidth="1"/>
    <col min="12818" max="12818" width="9.69921875" style="137" customWidth="1"/>
    <col min="12819" max="12819" width="13.09765625" style="137" customWidth="1"/>
    <col min="12820" max="12821" width="9.09765625" style="137" customWidth="1"/>
    <col min="12822" max="12823" width="7.09765625" style="137" customWidth="1"/>
    <col min="12824" max="12825" width="9.69921875" style="137" customWidth="1"/>
    <col min="12826" max="12826" width="18.69921875" style="137" customWidth="1"/>
    <col min="12827" max="13052" width="9" style="137"/>
    <col min="13053" max="13053" width="7.59765625" style="137" customWidth="1"/>
    <col min="13054" max="13054" width="22.19921875" style="137" customWidth="1"/>
    <col min="13055" max="13055" width="12" style="137" customWidth="1"/>
    <col min="13056" max="13056" width="11.5" style="137" customWidth="1"/>
    <col min="13057" max="13057" width="8.69921875" style="137" customWidth="1"/>
    <col min="13058" max="13058" width="10.5" style="137" customWidth="1"/>
    <col min="13059" max="13059" width="14.09765625" style="137" customWidth="1"/>
    <col min="13060" max="13060" width="3.19921875" style="137" customWidth="1"/>
    <col min="13061" max="13061" width="14.59765625" style="137" customWidth="1"/>
    <col min="13062" max="13062" width="1.5" style="137" customWidth="1"/>
    <col min="13063" max="13063" width="12.69921875" style="137" customWidth="1"/>
    <col min="13064" max="13067" width="10.59765625" style="137" customWidth="1"/>
    <col min="13068" max="13071" width="8.59765625" style="137" customWidth="1"/>
    <col min="13072" max="13072" width="10.5" style="137" customWidth="1"/>
    <col min="13073" max="13073" width="10.69921875" style="137" customWidth="1"/>
    <col min="13074" max="13074" width="9.69921875" style="137" customWidth="1"/>
    <col min="13075" max="13075" width="13.09765625" style="137" customWidth="1"/>
    <col min="13076" max="13077" width="9.09765625" style="137" customWidth="1"/>
    <col min="13078" max="13079" width="7.09765625" style="137" customWidth="1"/>
    <col min="13080" max="13081" width="9.69921875" style="137" customWidth="1"/>
    <col min="13082" max="13082" width="18.69921875" style="137" customWidth="1"/>
    <col min="13083" max="13308" width="9" style="137"/>
    <col min="13309" max="13309" width="7.59765625" style="137" customWidth="1"/>
    <col min="13310" max="13310" width="22.19921875" style="137" customWidth="1"/>
    <col min="13311" max="13311" width="12" style="137" customWidth="1"/>
    <col min="13312" max="13312" width="11.5" style="137" customWidth="1"/>
    <col min="13313" max="13313" width="8.69921875" style="137" customWidth="1"/>
    <col min="13314" max="13314" width="10.5" style="137" customWidth="1"/>
    <col min="13315" max="13315" width="14.09765625" style="137" customWidth="1"/>
    <col min="13316" max="13316" width="3.19921875" style="137" customWidth="1"/>
    <col min="13317" max="13317" width="14.59765625" style="137" customWidth="1"/>
    <col min="13318" max="13318" width="1.5" style="137" customWidth="1"/>
    <col min="13319" max="13319" width="12.69921875" style="137" customWidth="1"/>
    <col min="13320" max="13323" width="10.59765625" style="137" customWidth="1"/>
    <col min="13324" max="13327" width="8.59765625" style="137" customWidth="1"/>
    <col min="13328" max="13328" width="10.5" style="137" customWidth="1"/>
    <col min="13329" max="13329" width="10.69921875" style="137" customWidth="1"/>
    <col min="13330" max="13330" width="9.69921875" style="137" customWidth="1"/>
    <col min="13331" max="13331" width="13.09765625" style="137" customWidth="1"/>
    <col min="13332" max="13333" width="9.09765625" style="137" customWidth="1"/>
    <col min="13334" max="13335" width="7.09765625" style="137" customWidth="1"/>
    <col min="13336" max="13337" width="9.69921875" style="137" customWidth="1"/>
    <col min="13338" max="13338" width="18.69921875" style="137" customWidth="1"/>
    <col min="13339" max="13564" width="9" style="137"/>
    <col min="13565" max="13565" width="7.59765625" style="137" customWidth="1"/>
    <col min="13566" max="13566" width="22.19921875" style="137" customWidth="1"/>
    <col min="13567" max="13567" width="12" style="137" customWidth="1"/>
    <col min="13568" max="13568" width="11.5" style="137" customWidth="1"/>
    <col min="13569" max="13569" width="8.69921875" style="137" customWidth="1"/>
    <col min="13570" max="13570" width="10.5" style="137" customWidth="1"/>
    <col min="13571" max="13571" width="14.09765625" style="137" customWidth="1"/>
    <col min="13572" max="13572" width="3.19921875" style="137" customWidth="1"/>
    <col min="13573" max="13573" width="14.59765625" style="137" customWidth="1"/>
    <col min="13574" max="13574" width="1.5" style="137" customWidth="1"/>
    <col min="13575" max="13575" width="12.69921875" style="137" customWidth="1"/>
    <col min="13576" max="13579" width="10.59765625" style="137" customWidth="1"/>
    <col min="13580" max="13583" width="8.59765625" style="137" customWidth="1"/>
    <col min="13584" max="13584" width="10.5" style="137" customWidth="1"/>
    <col min="13585" max="13585" width="10.69921875" style="137" customWidth="1"/>
    <col min="13586" max="13586" width="9.69921875" style="137" customWidth="1"/>
    <col min="13587" max="13587" width="13.09765625" style="137" customWidth="1"/>
    <col min="13588" max="13589" width="9.09765625" style="137" customWidth="1"/>
    <col min="13590" max="13591" width="7.09765625" style="137" customWidth="1"/>
    <col min="13592" max="13593" width="9.69921875" style="137" customWidth="1"/>
    <col min="13594" max="13594" width="18.69921875" style="137" customWidth="1"/>
    <col min="13595" max="13820" width="9" style="137"/>
    <col min="13821" max="13821" width="7.59765625" style="137" customWidth="1"/>
    <col min="13822" max="13822" width="22.19921875" style="137" customWidth="1"/>
    <col min="13823" max="13823" width="12" style="137" customWidth="1"/>
    <col min="13824" max="13824" width="11.5" style="137" customWidth="1"/>
    <col min="13825" max="13825" width="8.69921875" style="137" customWidth="1"/>
    <col min="13826" max="13826" width="10.5" style="137" customWidth="1"/>
    <col min="13827" max="13827" width="14.09765625" style="137" customWidth="1"/>
    <col min="13828" max="13828" width="3.19921875" style="137" customWidth="1"/>
    <col min="13829" max="13829" width="14.59765625" style="137" customWidth="1"/>
    <col min="13830" max="13830" width="1.5" style="137" customWidth="1"/>
    <col min="13831" max="13831" width="12.69921875" style="137" customWidth="1"/>
    <col min="13832" max="13835" width="10.59765625" style="137" customWidth="1"/>
    <col min="13836" max="13839" width="8.59765625" style="137" customWidth="1"/>
    <col min="13840" max="13840" width="10.5" style="137" customWidth="1"/>
    <col min="13841" max="13841" width="10.69921875" style="137" customWidth="1"/>
    <col min="13842" max="13842" width="9.69921875" style="137" customWidth="1"/>
    <col min="13843" max="13843" width="13.09765625" style="137" customWidth="1"/>
    <col min="13844" max="13845" width="9.09765625" style="137" customWidth="1"/>
    <col min="13846" max="13847" width="7.09765625" style="137" customWidth="1"/>
    <col min="13848" max="13849" width="9.69921875" style="137" customWidth="1"/>
    <col min="13850" max="13850" width="18.69921875" style="137" customWidth="1"/>
    <col min="13851" max="14076" width="9" style="137"/>
    <col min="14077" max="14077" width="7.59765625" style="137" customWidth="1"/>
    <col min="14078" max="14078" width="22.19921875" style="137" customWidth="1"/>
    <col min="14079" max="14079" width="12" style="137" customWidth="1"/>
    <col min="14080" max="14080" width="11.5" style="137" customWidth="1"/>
    <col min="14081" max="14081" width="8.69921875" style="137" customWidth="1"/>
    <col min="14082" max="14082" width="10.5" style="137" customWidth="1"/>
    <col min="14083" max="14083" width="14.09765625" style="137" customWidth="1"/>
    <col min="14084" max="14084" width="3.19921875" style="137" customWidth="1"/>
    <col min="14085" max="14085" width="14.59765625" style="137" customWidth="1"/>
    <col min="14086" max="14086" width="1.5" style="137" customWidth="1"/>
    <col min="14087" max="14087" width="12.69921875" style="137" customWidth="1"/>
    <col min="14088" max="14091" width="10.59765625" style="137" customWidth="1"/>
    <col min="14092" max="14095" width="8.59765625" style="137" customWidth="1"/>
    <col min="14096" max="14096" width="10.5" style="137" customWidth="1"/>
    <col min="14097" max="14097" width="10.69921875" style="137" customWidth="1"/>
    <col min="14098" max="14098" width="9.69921875" style="137" customWidth="1"/>
    <col min="14099" max="14099" width="13.09765625" style="137" customWidth="1"/>
    <col min="14100" max="14101" width="9.09765625" style="137" customWidth="1"/>
    <col min="14102" max="14103" width="7.09765625" style="137" customWidth="1"/>
    <col min="14104" max="14105" width="9.69921875" style="137" customWidth="1"/>
    <col min="14106" max="14106" width="18.69921875" style="137" customWidth="1"/>
    <col min="14107" max="14332" width="9" style="137"/>
    <col min="14333" max="14333" width="7.59765625" style="137" customWidth="1"/>
    <col min="14334" max="14334" width="22.19921875" style="137" customWidth="1"/>
    <col min="14335" max="14335" width="12" style="137" customWidth="1"/>
    <col min="14336" max="14336" width="11.5" style="137" customWidth="1"/>
    <col min="14337" max="14337" width="8.69921875" style="137" customWidth="1"/>
    <col min="14338" max="14338" width="10.5" style="137" customWidth="1"/>
    <col min="14339" max="14339" width="14.09765625" style="137" customWidth="1"/>
    <col min="14340" max="14340" width="3.19921875" style="137" customWidth="1"/>
    <col min="14341" max="14341" width="14.59765625" style="137" customWidth="1"/>
    <col min="14342" max="14342" width="1.5" style="137" customWidth="1"/>
    <col min="14343" max="14343" width="12.69921875" style="137" customWidth="1"/>
    <col min="14344" max="14347" width="10.59765625" style="137" customWidth="1"/>
    <col min="14348" max="14351" width="8.59765625" style="137" customWidth="1"/>
    <col min="14352" max="14352" width="10.5" style="137" customWidth="1"/>
    <col min="14353" max="14353" width="10.69921875" style="137" customWidth="1"/>
    <col min="14354" max="14354" width="9.69921875" style="137" customWidth="1"/>
    <col min="14355" max="14355" width="13.09765625" style="137" customWidth="1"/>
    <col min="14356" max="14357" width="9.09765625" style="137" customWidth="1"/>
    <col min="14358" max="14359" width="7.09765625" style="137" customWidth="1"/>
    <col min="14360" max="14361" width="9.69921875" style="137" customWidth="1"/>
    <col min="14362" max="14362" width="18.69921875" style="137" customWidth="1"/>
    <col min="14363" max="14588" width="9" style="137"/>
    <col min="14589" max="14589" width="7.59765625" style="137" customWidth="1"/>
    <col min="14590" max="14590" width="22.19921875" style="137" customWidth="1"/>
    <col min="14591" max="14591" width="12" style="137" customWidth="1"/>
    <col min="14592" max="14592" width="11.5" style="137" customWidth="1"/>
    <col min="14593" max="14593" width="8.69921875" style="137" customWidth="1"/>
    <col min="14594" max="14594" width="10.5" style="137" customWidth="1"/>
    <col min="14595" max="14595" width="14.09765625" style="137" customWidth="1"/>
    <col min="14596" max="14596" width="3.19921875" style="137" customWidth="1"/>
    <col min="14597" max="14597" width="14.59765625" style="137" customWidth="1"/>
    <col min="14598" max="14598" width="1.5" style="137" customWidth="1"/>
    <col min="14599" max="14599" width="12.69921875" style="137" customWidth="1"/>
    <col min="14600" max="14603" width="10.59765625" style="137" customWidth="1"/>
    <col min="14604" max="14607" width="8.59765625" style="137" customWidth="1"/>
    <col min="14608" max="14608" width="10.5" style="137" customWidth="1"/>
    <col min="14609" max="14609" width="10.69921875" style="137" customWidth="1"/>
    <col min="14610" max="14610" width="9.69921875" style="137" customWidth="1"/>
    <col min="14611" max="14611" width="13.09765625" style="137" customWidth="1"/>
    <col min="14612" max="14613" width="9.09765625" style="137" customWidth="1"/>
    <col min="14614" max="14615" width="7.09765625" style="137" customWidth="1"/>
    <col min="14616" max="14617" width="9.69921875" style="137" customWidth="1"/>
    <col min="14618" max="14618" width="18.69921875" style="137" customWidth="1"/>
    <col min="14619" max="14844" width="9" style="137"/>
    <col min="14845" max="14845" width="7.59765625" style="137" customWidth="1"/>
    <col min="14846" max="14846" width="22.19921875" style="137" customWidth="1"/>
    <col min="14847" max="14847" width="12" style="137" customWidth="1"/>
    <col min="14848" max="14848" width="11.5" style="137" customWidth="1"/>
    <col min="14849" max="14849" width="8.69921875" style="137" customWidth="1"/>
    <col min="14850" max="14850" width="10.5" style="137" customWidth="1"/>
    <col min="14851" max="14851" width="14.09765625" style="137" customWidth="1"/>
    <col min="14852" max="14852" width="3.19921875" style="137" customWidth="1"/>
    <col min="14853" max="14853" width="14.59765625" style="137" customWidth="1"/>
    <col min="14854" max="14854" width="1.5" style="137" customWidth="1"/>
    <col min="14855" max="14855" width="12.69921875" style="137" customWidth="1"/>
    <col min="14856" max="14859" width="10.59765625" style="137" customWidth="1"/>
    <col min="14860" max="14863" width="8.59765625" style="137" customWidth="1"/>
    <col min="14864" max="14864" width="10.5" style="137" customWidth="1"/>
    <col min="14865" max="14865" width="10.69921875" style="137" customWidth="1"/>
    <col min="14866" max="14866" width="9.69921875" style="137" customWidth="1"/>
    <col min="14867" max="14867" width="13.09765625" style="137" customWidth="1"/>
    <col min="14868" max="14869" width="9.09765625" style="137" customWidth="1"/>
    <col min="14870" max="14871" width="7.09765625" style="137" customWidth="1"/>
    <col min="14872" max="14873" width="9.69921875" style="137" customWidth="1"/>
    <col min="14874" max="14874" width="18.69921875" style="137" customWidth="1"/>
    <col min="14875" max="15100" width="9" style="137"/>
    <col min="15101" max="15101" width="7.59765625" style="137" customWidth="1"/>
    <col min="15102" max="15102" width="22.19921875" style="137" customWidth="1"/>
    <col min="15103" max="15103" width="12" style="137" customWidth="1"/>
    <col min="15104" max="15104" width="11.5" style="137" customWidth="1"/>
    <col min="15105" max="15105" width="8.69921875" style="137" customWidth="1"/>
    <col min="15106" max="15106" width="10.5" style="137" customWidth="1"/>
    <col min="15107" max="15107" width="14.09765625" style="137" customWidth="1"/>
    <col min="15108" max="15108" width="3.19921875" style="137" customWidth="1"/>
    <col min="15109" max="15109" width="14.59765625" style="137" customWidth="1"/>
    <col min="15110" max="15110" width="1.5" style="137" customWidth="1"/>
    <col min="15111" max="15111" width="12.69921875" style="137" customWidth="1"/>
    <col min="15112" max="15115" width="10.59765625" style="137" customWidth="1"/>
    <col min="15116" max="15119" width="8.59765625" style="137" customWidth="1"/>
    <col min="15120" max="15120" width="10.5" style="137" customWidth="1"/>
    <col min="15121" max="15121" width="10.69921875" style="137" customWidth="1"/>
    <col min="15122" max="15122" width="9.69921875" style="137" customWidth="1"/>
    <col min="15123" max="15123" width="13.09765625" style="137" customWidth="1"/>
    <col min="15124" max="15125" width="9.09765625" style="137" customWidth="1"/>
    <col min="15126" max="15127" width="7.09765625" style="137" customWidth="1"/>
    <col min="15128" max="15129" width="9.69921875" style="137" customWidth="1"/>
    <col min="15130" max="15130" width="18.69921875" style="137" customWidth="1"/>
    <col min="15131" max="15356" width="9" style="137"/>
    <col min="15357" max="15357" width="7.59765625" style="137" customWidth="1"/>
    <col min="15358" max="15358" width="22.19921875" style="137" customWidth="1"/>
    <col min="15359" max="15359" width="12" style="137" customWidth="1"/>
    <col min="15360" max="15360" width="11.5" style="137" customWidth="1"/>
    <col min="15361" max="15361" width="8.69921875" style="137" customWidth="1"/>
    <col min="15362" max="15362" width="10.5" style="137" customWidth="1"/>
    <col min="15363" max="15363" width="14.09765625" style="137" customWidth="1"/>
    <col min="15364" max="15364" width="3.19921875" style="137" customWidth="1"/>
    <col min="15365" max="15365" width="14.59765625" style="137" customWidth="1"/>
    <col min="15366" max="15366" width="1.5" style="137" customWidth="1"/>
    <col min="15367" max="15367" width="12.69921875" style="137" customWidth="1"/>
    <col min="15368" max="15371" width="10.59765625" style="137" customWidth="1"/>
    <col min="15372" max="15375" width="8.59765625" style="137" customWidth="1"/>
    <col min="15376" max="15376" width="10.5" style="137" customWidth="1"/>
    <col min="15377" max="15377" width="10.69921875" style="137" customWidth="1"/>
    <col min="15378" max="15378" width="9.69921875" style="137" customWidth="1"/>
    <col min="15379" max="15379" width="13.09765625" style="137" customWidth="1"/>
    <col min="15380" max="15381" width="9.09765625" style="137" customWidth="1"/>
    <col min="15382" max="15383" width="7.09765625" style="137" customWidth="1"/>
    <col min="15384" max="15385" width="9.69921875" style="137" customWidth="1"/>
    <col min="15386" max="15386" width="18.69921875" style="137" customWidth="1"/>
    <col min="15387" max="15612" width="9" style="137"/>
    <col min="15613" max="15613" width="7.59765625" style="137" customWidth="1"/>
    <col min="15614" max="15614" width="22.19921875" style="137" customWidth="1"/>
    <col min="15615" max="15615" width="12" style="137" customWidth="1"/>
    <col min="15616" max="15616" width="11.5" style="137" customWidth="1"/>
    <col min="15617" max="15617" width="8.69921875" style="137" customWidth="1"/>
    <col min="15618" max="15618" width="10.5" style="137" customWidth="1"/>
    <col min="15619" max="15619" width="14.09765625" style="137" customWidth="1"/>
    <col min="15620" max="15620" width="3.19921875" style="137" customWidth="1"/>
    <col min="15621" max="15621" width="14.59765625" style="137" customWidth="1"/>
    <col min="15622" max="15622" width="1.5" style="137" customWidth="1"/>
    <col min="15623" max="15623" width="12.69921875" style="137" customWidth="1"/>
    <col min="15624" max="15627" width="10.59765625" style="137" customWidth="1"/>
    <col min="15628" max="15631" width="8.59765625" style="137" customWidth="1"/>
    <col min="15632" max="15632" width="10.5" style="137" customWidth="1"/>
    <col min="15633" max="15633" width="10.69921875" style="137" customWidth="1"/>
    <col min="15634" max="15634" width="9.69921875" style="137" customWidth="1"/>
    <col min="15635" max="15635" width="13.09765625" style="137" customWidth="1"/>
    <col min="15636" max="15637" width="9.09765625" style="137" customWidth="1"/>
    <col min="15638" max="15639" width="7.09765625" style="137" customWidth="1"/>
    <col min="15640" max="15641" width="9.69921875" style="137" customWidth="1"/>
    <col min="15642" max="15642" width="18.69921875" style="137" customWidth="1"/>
    <col min="15643" max="15868" width="9" style="137"/>
    <col min="15869" max="15869" width="7.59765625" style="137" customWidth="1"/>
    <col min="15870" max="15870" width="22.19921875" style="137" customWidth="1"/>
    <col min="15871" max="15871" width="12" style="137" customWidth="1"/>
    <col min="15872" max="15872" width="11.5" style="137" customWidth="1"/>
    <col min="15873" max="15873" width="8.69921875" style="137" customWidth="1"/>
    <col min="15874" max="15874" width="10.5" style="137" customWidth="1"/>
    <col min="15875" max="15875" width="14.09765625" style="137" customWidth="1"/>
    <col min="15876" max="15876" width="3.19921875" style="137" customWidth="1"/>
    <col min="15877" max="15877" width="14.59765625" style="137" customWidth="1"/>
    <col min="15878" max="15878" width="1.5" style="137" customWidth="1"/>
    <col min="15879" max="15879" width="12.69921875" style="137" customWidth="1"/>
    <col min="15880" max="15883" width="10.59765625" style="137" customWidth="1"/>
    <col min="15884" max="15887" width="8.59765625" style="137" customWidth="1"/>
    <col min="15888" max="15888" width="10.5" style="137" customWidth="1"/>
    <col min="15889" max="15889" width="10.69921875" style="137" customWidth="1"/>
    <col min="15890" max="15890" width="9.69921875" style="137" customWidth="1"/>
    <col min="15891" max="15891" width="13.09765625" style="137" customWidth="1"/>
    <col min="15892" max="15893" width="9.09765625" style="137" customWidth="1"/>
    <col min="15894" max="15895" width="7.09765625" style="137" customWidth="1"/>
    <col min="15896" max="15897" width="9.69921875" style="137" customWidth="1"/>
    <col min="15898" max="15898" width="18.69921875" style="137" customWidth="1"/>
    <col min="15899" max="16124" width="9" style="137"/>
    <col min="16125" max="16125" width="7.59765625" style="137" customWidth="1"/>
    <col min="16126" max="16126" width="22.19921875" style="137" customWidth="1"/>
    <col min="16127" max="16127" width="12" style="137" customWidth="1"/>
    <col min="16128" max="16128" width="11.5" style="137" customWidth="1"/>
    <col min="16129" max="16129" width="8.69921875" style="137" customWidth="1"/>
    <col min="16130" max="16130" width="10.5" style="137" customWidth="1"/>
    <col min="16131" max="16131" width="14.09765625" style="137" customWidth="1"/>
    <col min="16132" max="16132" width="3.19921875" style="137" customWidth="1"/>
    <col min="16133" max="16133" width="14.59765625" style="137" customWidth="1"/>
    <col min="16134" max="16134" width="1.5" style="137" customWidth="1"/>
    <col min="16135" max="16135" width="12.69921875" style="137" customWidth="1"/>
    <col min="16136" max="16139" width="10.59765625" style="137" customWidth="1"/>
    <col min="16140" max="16143" width="8.59765625" style="137" customWidth="1"/>
    <col min="16144" max="16144" width="10.5" style="137" customWidth="1"/>
    <col min="16145" max="16145" width="10.69921875" style="137" customWidth="1"/>
    <col min="16146" max="16146" width="9.69921875" style="137" customWidth="1"/>
    <col min="16147" max="16147" width="13.09765625" style="137" customWidth="1"/>
    <col min="16148" max="16149" width="9.09765625" style="137" customWidth="1"/>
    <col min="16150" max="16151" width="7.09765625" style="137" customWidth="1"/>
    <col min="16152" max="16153" width="9.69921875" style="137" customWidth="1"/>
    <col min="16154" max="16154" width="18.69921875" style="137" customWidth="1"/>
    <col min="16155" max="16384" width="9" style="137"/>
  </cols>
  <sheetData>
    <row r="1" spans="1:34" ht="24" customHeight="1">
      <c r="A1" s="362"/>
      <c r="B1" s="1372" t="s">
        <v>62</v>
      </c>
      <c r="C1" s="1372"/>
      <c r="D1" s="1372"/>
      <c r="E1" s="1372"/>
      <c r="F1" s="1372"/>
      <c r="G1" s="1372"/>
      <c r="H1" s="1372"/>
      <c r="I1" s="364" t="s">
        <v>36</v>
      </c>
      <c r="J1" s="363"/>
      <c r="K1" s="364" t="s">
        <v>36</v>
      </c>
    </row>
    <row r="2" spans="1:34" s="11" customFormat="1" ht="21" customHeight="1">
      <c r="A2" s="745" t="s">
        <v>200</v>
      </c>
      <c r="B2" s="745" t="str">
        <f>'แบบ ปร.4 วิศวกรรมสุขาภิบาล '!B2</f>
        <v>ก่อสร้าง และ ปรับปรุงห้องตรวจวิเคราะห์ทางจุลชีววิทยา</v>
      </c>
      <c r="C2" s="365"/>
      <c r="D2" s="365"/>
      <c r="E2" s="365"/>
      <c r="F2" s="365"/>
      <c r="G2" s="218"/>
      <c r="H2" s="217"/>
      <c r="I2" s="217"/>
      <c r="J2" s="218"/>
      <c r="K2" s="218"/>
      <c r="L2" s="3"/>
      <c r="M2" s="12"/>
    </row>
    <row r="3" spans="1:34" s="11" customFormat="1" ht="21" customHeight="1">
      <c r="A3" s="745" t="str">
        <f>'แบบ ปร.4 วิศวกรรมสุขาภิบาล '!A3</f>
        <v>สถานที่ก่อสร้าง  องค์การเภสัชกรรม อำเภอธัญญบุรี จังหวัดปทุมธานี</v>
      </c>
      <c r="B3" s="745"/>
      <c r="C3" s="365"/>
      <c r="D3" s="366"/>
      <c r="E3" s="365"/>
      <c r="F3" s="217"/>
      <c r="G3" s="218"/>
      <c r="H3" s="367"/>
      <c r="I3" s="367"/>
      <c r="J3" s="368"/>
      <c r="K3" s="369"/>
      <c r="L3" s="3"/>
      <c r="M3" s="12"/>
    </row>
    <row r="4" spans="1:34" s="2" customFormat="1" ht="21" customHeight="1">
      <c r="A4" s="745" t="str">
        <f>'แบบ ปร.4 วิศวกรรมสุขาภิบาล '!A4</f>
        <v>หน่วยงานเจ้าของโครงการ  องค์การเภสัชกรรม</v>
      </c>
      <c r="B4" s="228"/>
      <c r="C4" s="370"/>
      <c r="D4" s="371"/>
      <c r="E4" s="370"/>
      <c r="F4" s="372"/>
      <c r="G4" s="224"/>
      <c r="H4" s="372"/>
      <c r="I4" s="372"/>
      <c r="J4" s="224"/>
      <c r="K4" s="224"/>
      <c r="L4" s="6"/>
      <c r="M4" s="1"/>
      <c r="N4" s="1"/>
      <c r="O4" s="4"/>
      <c r="P4" s="4"/>
      <c r="Q4" s="4"/>
      <c r="R4" s="4"/>
    </row>
    <row r="5" spans="1:34" s="2" customFormat="1" ht="21" customHeight="1">
      <c r="A5" s="228" t="str">
        <f>'แบบ ปร.4 วิศวกรรมสุขาภิบาล '!A5</f>
        <v>หน่วยงานออกแบบและประมาณราคา  บริษัท ฟาร์มาแฟค แพลน เทคโนโลยี  จำกัด</v>
      </c>
      <c r="B5" s="228"/>
      <c r="C5" s="228"/>
      <c r="D5" s="373"/>
      <c r="E5" s="228"/>
      <c r="F5" s="374"/>
      <c r="G5" s="375"/>
      <c r="H5" s="374"/>
      <c r="I5" s="374"/>
      <c r="J5" s="224"/>
      <c r="K5" s="224"/>
      <c r="L5" s="6"/>
      <c r="M5" s="1"/>
      <c r="N5" s="1"/>
      <c r="O5" s="4"/>
      <c r="P5" s="4"/>
      <c r="Q5" s="4"/>
      <c r="R5" s="4"/>
    </row>
    <row r="6" spans="1:34" s="2" customFormat="1" ht="21" customHeight="1" thickBot="1">
      <c r="A6" s="376" t="str">
        <f>'แบบ ปร.4 วิศวกรรมสุขาภิบาล '!A6</f>
        <v>ประมาณการโดย  บริษัท ฟาร์มาแฟค แพลน เทคโนโลยี  จำกัด</v>
      </c>
      <c r="B6" s="376"/>
      <c r="C6" s="377"/>
      <c r="D6" s="378" t="s">
        <v>0</v>
      </c>
      <c r="E6" s="379">
        <f>'แบบ ปร.4_วิศวกรรมเครื่องกล'!E6</f>
        <v>23</v>
      </c>
      <c r="F6" s="380" t="s">
        <v>23</v>
      </c>
      <c r="G6" s="925" t="str">
        <f>'แบบ ปร.4 วิศวกรรมสุขาภิบาล '!G6</f>
        <v>กรกฏาคม</v>
      </c>
      <c r="H6" s="380" t="s">
        <v>631</v>
      </c>
      <c r="I6" s="380"/>
      <c r="J6" s="382"/>
      <c r="K6" s="381"/>
      <c r="L6" s="6"/>
      <c r="M6" s="135"/>
      <c r="N6" s="1"/>
      <c r="O6" s="4"/>
      <c r="P6" s="4"/>
      <c r="Q6" s="4"/>
      <c r="R6" s="4"/>
    </row>
    <row r="7" spans="1:34" ht="23.1" customHeight="1" thickTop="1">
      <c r="A7" s="1332" t="s">
        <v>6</v>
      </c>
      <c r="B7" s="1335" t="s">
        <v>1</v>
      </c>
      <c r="C7" s="1332" t="s">
        <v>2</v>
      </c>
      <c r="D7" s="1332" t="s">
        <v>3</v>
      </c>
      <c r="E7" s="1339" t="s">
        <v>7</v>
      </c>
      <c r="F7" s="1340"/>
      <c r="G7" s="1379" t="s">
        <v>61</v>
      </c>
      <c r="H7" s="1380"/>
      <c r="I7" s="1076"/>
      <c r="J7" s="1377" t="s">
        <v>5</v>
      </c>
      <c r="K7" s="1378"/>
      <c r="L7" s="1376"/>
      <c r="M7" s="1376"/>
      <c r="N7" s="1376"/>
      <c r="O7" s="1375"/>
      <c r="P7" s="148"/>
      <c r="Q7" s="148"/>
      <c r="R7" s="148"/>
      <c r="S7" s="142"/>
      <c r="T7" s="138"/>
      <c r="U7" s="138"/>
      <c r="V7" s="138"/>
      <c r="W7" s="138"/>
      <c r="X7" s="138"/>
      <c r="Y7" s="138"/>
      <c r="Z7" s="138"/>
      <c r="AA7" s="138"/>
      <c r="AB7" s="138"/>
      <c r="AC7" s="138"/>
    </row>
    <row r="8" spans="1:34" ht="23.1" customHeight="1" thickBot="1">
      <c r="A8" s="1333"/>
      <c r="B8" s="1336"/>
      <c r="C8" s="1334"/>
      <c r="D8" s="1334"/>
      <c r="E8" s="1341"/>
      <c r="F8" s="1342"/>
      <c r="G8" s="1381"/>
      <c r="H8" s="1382"/>
      <c r="I8" s="1074"/>
      <c r="J8" s="383" t="s">
        <v>205</v>
      </c>
      <c r="K8" s="384" t="s">
        <v>231</v>
      </c>
      <c r="L8" s="1376"/>
      <c r="M8" s="1376"/>
      <c r="N8" s="1376"/>
      <c r="O8" s="1375"/>
      <c r="P8" s="140"/>
      <c r="Q8" s="140"/>
      <c r="R8" s="138"/>
      <c r="S8" s="139"/>
      <c r="T8" s="138"/>
      <c r="U8" s="138"/>
      <c r="V8" s="138"/>
      <c r="W8" s="138"/>
      <c r="X8" s="138"/>
      <c r="Y8" s="138"/>
      <c r="Z8" s="138"/>
      <c r="AA8" s="138"/>
      <c r="AB8" s="138"/>
      <c r="AC8" s="138"/>
    </row>
    <row r="9" spans="1:34" ht="25.2" thickTop="1">
      <c r="A9" s="385">
        <v>1</v>
      </c>
      <c r="B9" s="386" t="s">
        <v>118</v>
      </c>
      <c r="C9" s="387"/>
      <c r="D9" s="387"/>
      <c r="E9" s="1343"/>
      <c r="F9" s="1344"/>
      <c r="G9" s="1343"/>
      <c r="H9" s="1344"/>
      <c r="I9" s="1077"/>
      <c r="J9" s="388"/>
      <c r="K9" s="388"/>
      <c r="L9" s="141"/>
      <c r="M9" s="141"/>
      <c r="N9" s="141"/>
      <c r="O9" s="140"/>
      <c r="P9" s="140"/>
      <c r="Q9" s="140"/>
      <c r="R9" s="138"/>
      <c r="S9" s="139"/>
      <c r="T9" s="138"/>
      <c r="U9" s="138"/>
      <c r="V9" s="138"/>
      <c r="W9" s="138"/>
      <c r="X9" s="138"/>
      <c r="Y9" s="138"/>
      <c r="Z9" s="138"/>
      <c r="AA9" s="138"/>
      <c r="AB9" s="138"/>
      <c r="AC9" s="138"/>
    </row>
    <row r="10" spans="1:34" ht="21" customHeight="1">
      <c r="A10" s="389">
        <v>1.1000000000000001</v>
      </c>
      <c r="B10" s="390" t="s">
        <v>87</v>
      </c>
      <c r="C10" s="391"/>
      <c r="D10" s="392"/>
      <c r="E10" s="1345"/>
      <c r="F10" s="1346"/>
      <c r="G10" s="1345"/>
      <c r="H10" s="1346"/>
      <c r="I10" s="1078"/>
      <c r="J10" s="393"/>
      <c r="K10" s="393"/>
      <c r="L10" s="141"/>
      <c r="M10" s="141"/>
      <c r="N10" s="141"/>
      <c r="O10" s="140"/>
      <c r="P10" s="140"/>
      <c r="Q10" s="140"/>
      <c r="R10" s="138"/>
      <c r="S10" s="139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</row>
    <row r="11" spans="1:34" ht="21" customHeight="1">
      <c r="A11" s="389"/>
      <c r="B11" s="266" t="s">
        <v>365</v>
      </c>
      <c r="C11" s="395">
        <v>1</v>
      </c>
      <c r="D11" s="268" t="s">
        <v>3</v>
      </c>
      <c r="E11" s="1337">
        <v>235000</v>
      </c>
      <c r="F11" s="1338"/>
      <c r="G11" s="1360">
        <f t="shared" ref="G11:G13" si="0">E11*C11</f>
        <v>235000</v>
      </c>
      <c r="H11" s="1361"/>
      <c r="I11" s="1079"/>
      <c r="J11" s="396" t="s">
        <v>573</v>
      </c>
      <c r="K11" s="393" t="s">
        <v>430</v>
      </c>
      <c r="L11" s="141"/>
      <c r="M11" s="141"/>
      <c r="N11" s="141"/>
      <c r="O11" s="140"/>
      <c r="P11" s="140"/>
      <c r="Q11" s="140"/>
      <c r="R11" s="138"/>
      <c r="S11" s="139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</row>
    <row r="12" spans="1:34" ht="21" customHeight="1">
      <c r="A12" s="389"/>
      <c r="B12" s="397" t="s">
        <v>492</v>
      </c>
      <c r="C12" s="195"/>
      <c r="D12" s="195"/>
      <c r="E12" s="1337"/>
      <c r="F12" s="1338"/>
      <c r="G12" s="1360"/>
      <c r="H12" s="1361"/>
      <c r="I12" s="1079"/>
      <c r="J12" s="396"/>
      <c r="K12" s="393"/>
      <c r="L12" s="141"/>
      <c r="M12" s="141"/>
      <c r="N12" s="141"/>
      <c r="O12" s="140"/>
      <c r="P12" s="140"/>
      <c r="Q12" s="140"/>
      <c r="R12" s="138"/>
      <c r="S12" s="139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</row>
    <row r="13" spans="1:34" ht="21" customHeight="1">
      <c r="A13" s="389"/>
      <c r="B13" s="273" t="s">
        <v>368</v>
      </c>
      <c r="C13" s="395">
        <v>1</v>
      </c>
      <c r="D13" s="268" t="s">
        <v>3</v>
      </c>
      <c r="E13" s="1337">
        <v>33433</v>
      </c>
      <c r="F13" s="1338"/>
      <c r="G13" s="1360">
        <f t="shared" si="0"/>
        <v>33433</v>
      </c>
      <c r="H13" s="1361"/>
      <c r="I13" s="1079"/>
      <c r="J13" s="396" t="s">
        <v>574</v>
      </c>
      <c r="K13" s="393" t="s">
        <v>432</v>
      </c>
      <c r="L13" s="141"/>
      <c r="M13" s="141"/>
      <c r="N13" s="141"/>
      <c r="O13" s="140"/>
      <c r="P13" s="140"/>
      <c r="Q13" s="140"/>
      <c r="R13" s="138"/>
      <c r="S13" s="139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</row>
    <row r="14" spans="1:34" s="147" customFormat="1" ht="21" customHeight="1">
      <c r="A14" s="398">
        <v>1.2</v>
      </c>
      <c r="B14" s="399" t="s">
        <v>367</v>
      </c>
      <c r="C14" s="400"/>
      <c r="D14" s="268"/>
      <c r="E14" s="1373"/>
      <c r="F14" s="1374"/>
      <c r="G14" s="1354"/>
      <c r="H14" s="1355"/>
      <c r="I14" s="1071"/>
      <c r="J14" s="401"/>
      <c r="K14" s="402"/>
      <c r="L14" s="1075"/>
      <c r="M14" s="1075"/>
      <c r="N14" s="1075"/>
      <c r="O14" s="1415"/>
      <c r="P14" s="1415"/>
      <c r="Q14" s="1415"/>
      <c r="R14" s="1416"/>
      <c r="S14" s="1417"/>
      <c r="T14" s="1416"/>
      <c r="U14" s="1416"/>
      <c r="V14" s="1416"/>
      <c r="W14" s="1416"/>
      <c r="X14" s="1416"/>
      <c r="Y14" s="1416"/>
      <c r="Z14" s="1416"/>
      <c r="AA14" s="1416"/>
      <c r="AB14" s="1416"/>
      <c r="AC14" s="1416"/>
      <c r="AD14" s="1418"/>
      <c r="AE14" s="1418"/>
      <c r="AF14" s="1418"/>
      <c r="AG14" s="1418"/>
      <c r="AH14" s="1418"/>
    </row>
    <row r="15" spans="1:34" ht="24.6">
      <c r="A15" s="389"/>
      <c r="B15" s="394" t="s">
        <v>493</v>
      </c>
      <c r="C15" s="395">
        <v>1</v>
      </c>
      <c r="D15" s="268" t="s">
        <v>3</v>
      </c>
      <c r="E15" s="1337">
        <v>39780</v>
      </c>
      <c r="F15" s="1338"/>
      <c r="G15" s="1360">
        <f t="shared" ref="G15" si="1">E15*C15</f>
        <v>39780</v>
      </c>
      <c r="H15" s="1361"/>
      <c r="I15" s="1079"/>
      <c r="J15" s="396" t="s">
        <v>574</v>
      </c>
      <c r="K15" s="403" t="s">
        <v>433</v>
      </c>
      <c r="L15" s="1098"/>
      <c r="M15" s="1098"/>
      <c r="N15" s="141"/>
      <c r="O15" s="140"/>
      <c r="P15" s="140"/>
      <c r="Q15" s="140"/>
      <c r="R15" s="138"/>
      <c r="S15" s="139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34" ht="24.6">
      <c r="A16" s="389">
        <v>1.3</v>
      </c>
      <c r="B16" s="404" t="s">
        <v>161</v>
      </c>
      <c r="C16" s="195"/>
      <c r="D16" s="195"/>
      <c r="E16" s="1337"/>
      <c r="F16" s="1338"/>
      <c r="G16" s="1360"/>
      <c r="H16" s="1361"/>
      <c r="I16" s="1079"/>
      <c r="J16" s="396"/>
      <c r="K16" s="393"/>
      <c r="L16" s="141"/>
      <c r="M16" s="141"/>
      <c r="N16" s="141"/>
      <c r="O16" s="140"/>
      <c r="P16" s="140"/>
      <c r="Q16" s="140"/>
      <c r="R16" s="138"/>
      <c r="S16" s="139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</row>
    <row r="17" spans="1:29" ht="21" customHeight="1">
      <c r="A17" s="389"/>
      <c r="B17" s="273" t="s">
        <v>370</v>
      </c>
      <c r="C17" s="400">
        <v>1</v>
      </c>
      <c r="D17" s="268" t="s">
        <v>3</v>
      </c>
      <c r="E17" s="1352">
        <v>84000</v>
      </c>
      <c r="F17" s="1353"/>
      <c r="G17" s="1360">
        <f t="shared" ref="G17:G19" si="2">E17*C17</f>
        <v>84000</v>
      </c>
      <c r="H17" s="1361"/>
      <c r="I17" s="1079"/>
      <c r="J17" s="396" t="s">
        <v>573</v>
      </c>
      <c r="K17" s="393" t="s">
        <v>431</v>
      </c>
      <c r="L17" s="141"/>
      <c r="M17" s="141"/>
      <c r="N17" s="141"/>
      <c r="O17" s="140"/>
      <c r="P17" s="140"/>
      <c r="Q17" s="140"/>
      <c r="R17" s="138"/>
      <c r="S17" s="139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</row>
    <row r="18" spans="1:29" ht="21" customHeight="1">
      <c r="A18" s="389">
        <v>1.4</v>
      </c>
      <c r="B18" s="404" t="s">
        <v>162</v>
      </c>
      <c r="C18" s="400"/>
      <c r="D18" s="268"/>
      <c r="E18" s="1352"/>
      <c r="F18" s="1353"/>
      <c r="G18" s="1360"/>
      <c r="H18" s="1361"/>
      <c r="I18" s="1079"/>
      <c r="J18" s="396"/>
      <c r="K18" s="393"/>
      <c r="L18" s="141"/>
      <c r="M18" s="141"/>
      <c r="N18" s="141"/>
      <c r="O18" s="140"/>
      <c r="P18" s="140"/>
      <c r="Q18" s="140"/>
      <c r="R18" s="138"/>
      <c r="S18" s="139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</row>
    <row r="19" spans="1:29" ht="21" customHeight="1">
      <c r="A19" s="389"/>
      <c r="B19" s="405" t="s">
        <v>371</v>
      </c>
      <c r="C19" s="400">
        <v>1</v>
      </c>
      <c r="D19" s="268" t="s">
        <v>3</v>
      </c>
      <c r="E19" s="1366">
        <v>2760</v>
      </c>
      <c r="F19" s="1367"/>
      <c r="G19" s="1360">
        <f t="shared" si="2"/>
        <v>2760</v>
      </c>
      <c r="H19" s="1361"/>
      <c r="I19" s="1079"/>
      <c r="J19" s="396" t="s">
        <v>575</v>
      </c>
      <c r="K19" s="393" t="s">
        <v>434</v>
      </c>
      <c r="L19" s="141"/>
      <c r="M19" s="141"/>
      <c r="N19" s="141"/>
      <c r="O19" s="140"/>
      <c r="P19" s="140"/>
      <c r="Q19" s="140"/>
      <c r="R19" s="138"/>
      <c r="S19" s="139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</row>
    <row r="20" spans="1:29" ht="21" customHeight="1">
      <c r="A20" s="389"/>
      <c r="B20" s="405" t="s">
        <v>372</v>
      </c>
      <c r="C20" s="400">
        <v>1</v>
      </c>
      <c r="D20" s="268" t="s">
        <v>3</v>
      </c>
      <c r="E20" s="1366">
        <v>1980</v>
      </c>
      <c r="F20" s="1367"/>
      <c r="G20" s="1360">
        <f t="shared" ref="G20:G24" si="3">E20*C20</f>
        <v>1980</v>
      </c>
      <c r="H20" s="1361"/>
      <c r="I20" s="1079"/>
      <c r="J20" s="818" t="s">
        <v>575</v>
      </c>
      <c r="K20" s="393" t="s">
        <v>435</v>
      </c>
      <c r="L20" s="141"/>
      <c r="M20" s="141"/>
      <c r="N20" s="141"/>
      <c r="O20" s="140"/>
      <c r="P20" s="140"/>
      <c r="Q20" s="140"/>
      <c r="R20" s="138"/>
      <c r="S20" s="139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</row>
    <row r="21" spans="1:29" ht="21" customHeight="1">
      <c r="A21" s="389"/>
      <c r="B21" s="405" t="s">
        <v>373</v>
      </c>
      <c r="C21" s="400">
        <v>1</v>
      </c>
      <c r="D21" s="268" t="s">
        <v>3</v>
      </c>
      <c r="E21" s="1366">
        <v>2394</v>
      </c>
      <c r="F21" s="1367"/>
      <c r="G21" s="1360">
        <f t="shared" si="3"/>
        <v>2394</v>
      </c>
      <c r="H21" s="1361"/>
      <c r="I21" s="1079"/>
      <c r="J21" s="818" t="s">
        <v>575</v>
      </c>
      <c r="K21" s="393" t="s">
        <v>436</v>
      </c>
      <c r="L21" s="141"/>
      <c r="M21" s="141"/>
      <c r="N21" s="141"/>
      <c r="O21" s="140"/>
      <c r="P21" s="140"/>
      <c r="Q21" s="140"/>
      <c r="R21" s="138"/>
      <c r="S21" s="139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</row>
    <row r="22" spans="1:29" ht="21" customHeight="1">
      <c r="A22" s="389"/>
      <c r="B22" s="405" t="s">
        <v>374</v>
      </c>
      <c r="C22" s="400">
        <v>1</v>
      </c>
      <c r="D22" s="268" t="s">
        <v>3</v>
      </c>
      <c r="E22" s="1366">
        <v>3120</v>
      </c>
      <c r="F22" s="1367"/>
      <c r="G22" s="1360">
        <f t="shared" si="3"/>
        <v>3120</v>
      </c>
      <c r="H22" s="1361"/>
      <c r="I22" s="1079"/>
      <c r="J22" s="818" t="s">
        <v>575</v>
      </c>
      <c r="K22" s="393" t="s">
        <v>437</v>
      </c>
      <c r="L22" s="141"/>
      <c r="M22" s="141"/>
      <c r="N22" s="141"/>
      <c r="O22" s="140"/>
      <c r="P22" s="140"/>
      <c r="Q22" s="140"/>
      <c r="R22" s="138"/>
      <c r="S22" s="139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</row>
    <row r="23" spans="1:29" ht="21" customHeight="1">
      <c r="A23" s="389"/>
      <c r="B23" s="405" t="s">
        <v>375</v>
      </c>
      <c r="C23" s="400">
        <v>1</v>
      </c>
      <c r="D23" s="268" t="s">
        <v>3</v>
      </c>
      <c r="E23" s="1366">
        <v>3120</v>
      </c>
      <c r="F23" s="1367"/>
      <c r="G23" s="1360">
        <f t="shared" si="3"/>
        <v>3120</v>
      </c>
      <c r="H23" s="1361"/>
      <c r="I23" s="1079"/>
      <c r="J23" s="818" t="s">
        <v>575</v>
      </c>
      <c r="K23" s="393" t="s">
        <v>437</v>
      </c>
      <c r="L23" s="141"/>
      <c r="M23" s="141"/>
      <c r="N23" s="141"/>
      <c r="O23" s="140"/>
      <c r="P23" s="140"/>
      <c r="Q23" s="140"/>
      <c r="R23" s="138"/>
      <c r="S23" s="139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</row>
    <row r="24" spans="1:29" ht="21" customHeight="1">
      <c r="A24" s="389"/>
      <c r="B24" s="405" t="s">
        <v>376</v>
      </c>
      <c r="C24" s="400">
        <v>1</v>
      </c>
      <c r="D24" s="268" t="s">
        <v>3</v>
      </c>
      <c r="E24" s="1368">
        <v>1980</v>
      </c>
      <c r="F24" s="1369"/>
      <c r="G24" s="1360">
        <f t="shared" si="3"/>
        <v>1980</v>
      </c>
      <c r="H24" s="1361"/>
      <c r="I24" s="1079"/>
      <c r="J24" s="818" t="s">
        <v>575</v>
      </c>
      <c r="K24" s="410" t="s">
        <v>435</v>
      </c>
      <c r="L24" s="141"/>
      <c r="M24" s="141"/>
      <c r="N24" s="141"/>
      <c r="O24" s="140"/>
      <c r="P24" s="140"/>
      <c r="Q24" s="140"/>
      <c r="R24" s="138"/>
      <c r="S24" s="139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</row>
    <row r="25" spans="1:29" s="143" customFormat="1" ht="24.6">
      <c r="A25" s="406"/>
      <c r="B25" s="407" t="s">
        <v>60</v>
      </c>
      <c r="C25" s="407"/>
      <c r="D25" s="407"/>
      <c r="E25" s="1358"/>
      <c r="F25" s="1358"/>
      <c r="G25" s="1356">
        <f>SUM(G11:H24)</f>
        <v>407567</v>
      </c>
      <c r="H25" s="1356"/>
      <c r="I25" s="1072"/>
      <c r="J25" s="408"/>
      <c r="K25" s="411"/>
      <c r="L25" s="146"/>
      <c r="M25" s="146"/>
      <c r="N25" s="146"/>
      <c r="O25" s="144"/>
      <c r="P25" s="144"/>
      <c r="Q25" s="144"/>
      <c r="R25" s="144"/>
      <c r="S25" s="145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</row>
    <row r="26" spans="1:29" s="143" customFormat="1" ht="24.6">
      <c r="A26" s="412">
        <v>2</v>
      </c>
      <c r="B26" s="413" t="s">
        <v>622</v>
      </c>
      <c r="C26" s="414"/>
      <c r="D26" s="414"/>
      <c r="E26" s="1362"/>
      <c r="F26" s="1363"/>
      <c r="G26" s="1370"/>
      <c r="H26" s="1371"/>
      <c r="I26" s="1080"/>
      <c r="J26" s="409"/>
      <c r="K26" s="415"/>
      <c r="L26" s="146"/>
      <c r="M26" s="146"/>
      <c r="N26" s="146"/>
      <c r="O26" s="144"/>
      <c r="P26" s="144"/>
      <c r="Q26" s="144"/>
      <c r="R26" s="144"/>
      <c r="S26" s="145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</row>
    <row r="27" spans="1:29" s="143" customFormat="1" ht="24.6">
      <c r="A27" s="1040">
        <v>2.1</v>
      </c>
      <c r="B27" s="871" t="s">
        <v>494</v>
      </c>
      <c r="C27" s="418">
        <v>1</v>
      </c>
      <c r="D27" s="418" t="s">
        <v>58</v>
      </c>
      <c r="E27" s="1352">
        <f>57600+4500+2000+7200</f>
        <v>71300</v>
      </c>
      <c r="F27" s="1353"/>
      <c r="G27" s="1354">
        <f t="shared" ref="G27:G148" si="4">C27*E27</f>
        <v>71300</v>
      </c>
      <c r="H27" s="1355"/>
      <c r="I27" s="1071"/>
      <c r="J27" s="818" t="s">
        <v>572</v>
      </c>
      <c r="K27" s="393" t="s">
        <v>239</v>
      </c>
      <c r="L27" s="146"/>
      <c r="M27" s="146"/>
      <c r="N27" s="146"/>
      <c r="O27" s="144"/>
      <c r="P27" s="144"/>
      <c r="Q27" s="144"/>
      <c r="R27" s="144"/>
      <c r="S27" s="145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</row>
    <row r="28" spans="1:29" s="143" customFormat="1" ht="24.6">
      <c r="A28" s="416"/>
      <c r="B28" s="417" t="s">
        <v>495</v>
      </c>
      <c r="C28" s="418"/>
      <c r="D28" s="418"/>
      <c r="E28" s="1364"/>
      <c r="F28" s="1365"/>
      <c r="G28" s="1347"/>
      <c r="H28" s="1348"/>
      <c r="I28" s="1071"/>
      <c r="J28" s="818"/>
      <c r="K28" s="393"/>
      <c r="L28" s="146"/>
      <c r="M28" s="146"/>
      <c r="N28" s="146"/>
      <c r="O28" s="144"/>
      <c r="P28" s="144"/>
      <c r="Q28" s="144"/>
      <c r="R28" s="144"/>
      <c r="S28" s="145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</row>
    <row r="29" spans="1:29" s="143" customFormat="1" ht="24.6">
      <c r="A29" s="416"/>
      <c r="B29" s="417" t="s">
        <v>496</v>
      </c>
      <c r="C29" s="418"/>
      <c r="D29" s="418"/>
      <c r="E29" s="1364"/>
      <c r="F29" s="1365"/>
      <c r="G29" s="1347"/>
      <c r="H29" s="1348"/>
      <c r="I29" s="1071"/>
      <c r="J29" s="818"/>
      <c r="K29" s="393"/>
      <c r="L29" s="146"/>
      <c r="M29" s="146"/>
      <c r="N29" s="146"/>
      <c r="O29" s="144"/>
      <c r="P29" s="144"/>
      <c r="Q29" s="144"/>
      <c r="R29" s="144"/>
      <c r="S29" s="145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</row>
    <row r="30" spans="1:29" s="143" customFormat="1" ht="24.6">
      <c r="A30" s="416"/>
      <c r="B30" s="417" t="s">
        <v>497</v>
      </c>
      <c r="C30" s="418"/>
      <c r="D30" s="418"/>
      <c r="E30" s="1364"/>
      <c r="F30" s="1365"/>
      <c r="G30" s="1347"/>
      <c r="H30" s="1348"/>
      <c r="I30" s="1071"/>
      <c r="J30" s="818"/>
      <c r="K30" s="393"/>
      <c r="L30" s="146"/>
      <c r="M30" s="146"/>
      <c r="N30" s="146"/>
      <c r="O30" s="144"/>
      <c r="P30" s="144"/>
      <c r="Q30" s="144"/>
      <c r="R30" s="144"/>
      <c r="S30" s="145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</row>
    <row r="31" spans="1:29" s="143" customFormat="1" ht="24.6">
      <c r="A31" s="416"/>
      <c r="B31" s="417" t="s">
        <v>498</v>
      </c>
      <c r="C31" s="418"/>
      <c r="D31" s="418"/>
      <c r="E31" s="866"/>
      <c r="F31" s="867"/>
      <c r="G31" s="868"/>
      <c r="H31" s="869"/>
      <c r="I31" s="1071"/>
      <c r="J31" s="818"/>
      <c r="K31" s="393"/>
      <c r="L31" s="146"/>
      <c r="M31" s="146"/>
      <c r="N31" s="146"/>
      <c r="O31" s="144"/>
      <c r="P31" s="144"/>
      <c r="Q31" s="144"/>
      <c r="R31" s="144"/>
      <c r="S31" s="145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</row>
    <row r="32" spans="1:29" s="143" customFormat="1" ht="24.6">
      <c r="A32" s="416"/>
      <c r="B32" s="417" t="s">
        <v>499</v>
      </c>
      <c r="C32" s="418"/>
      <c r="D32" s="418"/>
      <c r="E32" s="866"/>
      <c r="F32" s="867"/>
      <c r="G32" s="868"/>
      <c r="H32" s="869"/>
      <c r="I32" s="1071"/>
      <c r="J32" s="818"/>
      <c r="K32" s="393"/>
      <c r="L32" s="146"/>
      <c r="M32" s="146"/>
      <c r="N32" s="146"/>
      <c r="O32" s="144"/>
      <c r="P32" s="144"/>
      <c r="Q32" s="144"/>
      <c r="R32" s="144"/>
      <c r="S32" s="145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</row>
    <row r="33" spans="1:29" s="143" customFormat="1" ht="24.6">
      <c r="A33" s="416"/>
      <c r="B33" s="417" t="s">
        <v>500</v>
      </c>
      <c r="C33" s="418"/>
      <c r="D33" s="418"/>
      <c r="E33" s="866"/>
      <c r="F33" s="867"/>
      <c r="G33" s="868"/>
      <c r="H33" s="869"/>
      <c r="I33" s="1071"/>
      <c r="J33" s="818"/>
      <c r="K33" s="393"/>
      <c r="L33" s="146"/>
      <c r="M33" s="146"/>
      <c r="N33" s="146"/>
      <c r="O33" s="144"/>
      <c r="P33" s="144"/>
      <c r="Q33" s="144"/>
      <c r="R33" s="144"/>
      <c r="S33" s="145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</row>
    <row r="34" spans="1:29" s="143" customFormat="1" ht="49.2">
      <c r="A34" s="416"/>
      <c r="B34" s="1043" t="s">
        <v>501</v>
      </c>
      <c r="C34" s="418"/>
      <c r="D34" s="418"/>
      <c r="E34" s="866"/>
      <c r="F34" s="867"/>
      <c r="G34" s="868"/>
      <c r="H34" s="869"/>
      <c r="I34" s="1071"/>
      <c r="J34" s="818"/>
      <c r="K34" s="393"/>
      <c r="L34" s="146"/>
      <c r="M34" s="146"/>
      <c r="N34" s="146"/>
      <c r="O34" s="144"/>
      <c r="P34" s="144"/>
      <c r="Q34" s="144"/>
      <c r="R34" s="144"/>
      <c r="S34" s="145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</row>
    <row r="35" spans="1:29" s="143" customFormat="1" ht="24.6">
      <c r="A35" s="416"/>
      <c r="B35" s="417" t="s">
        <v>502</v>
      </c>
      <c r="C35" s="418"/>
      <c r="D35" s="418"/>
      <c r="E35" s="866"/>
      <c r="F35" s="867"/>
      <c r="G35" s="868"/>
      <c r="H35" s="869"/>
      <c r="I35" s="1071"/>
      <c r="J35" s="818"/>
      <c r="K35" s="393"/>
      <c r="L35" s="146"/>
      <c r="M35" s="146"/>
      <c r="N35" s="146"/>
      <c r="O35" s="144"/>
      <c r="P35" s="144"/>
      <c r="Q35" s="144"/>
      <c r="R35" s="144"/>
      <c r="S35" s="145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</row>
    <row r="36" spans="1:29" s="143" customFormat="1" ht="24.6">
      <c r="A36" s="416"/>
      <c r="B36" s="417" t="s">
        <v>503</v>
      </c>
      <c r="C36" s="418"/>
      <c r="D36" s="418"/>
      <c r="E36" s="866"/>
      <c r="F36" s="867"/>
      <c r="G36" s="868"/>
      <c r="H36" s="869"/>
      <c r="I36" s="1071"/>
      <c r="J36" s="818"/>
      <c r="K36" s="393"/>
      <c r="L36" s="146"/>
      <c r="M36" s="146"/>
      <c r="N36" s="146"/>
      <c r="O36" s="144"/>
      <c r="P36" s="144"/>
      <c r="Q36" s="144"/>
      <c r="R36" s="144"/>
      <c r="S36" s="145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</row>
    <row r="37" spans="1:29" s="143" customFormat="1" ht="24.6">
      <c r="A37" s="416"/>
      <c r="B37" s="417" t="s">
        <v>504</v>
      </c>
      <c r="C37" s="418"/>
      <c r="D37" s="418"/>
      <c r="E37" s="866"/>
      <c r="F37" s="867"/>
      <c r="G37" s="868"/>
      <c r="H37" s="869"/>
      <c r="I37" s="1071"/>
      <c r="J37" s="818"/>
      <c r="K37" s="393"/>
      <c r="L37" s="146"/>
      <c r="M37" s="146"/>
      <c r="N37" s="146"/>
      <c r="O37" s="144"/>
      <c r="P37" s="144"/>
      <c r="Q37" s="144"/>
      <c r="R37" s="144"/>
      <c r="S37" s="145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</row>
    <row r="38" spans="1:29" s="143" customFormat="1" ht="24.6">
      <c r="A38" s="416"/>
      <c r="B38" s="417" t="s">
        <v>505</v>
      </c>
      <c r="C38" s="418"/>
      <c r="D38" s="418"/>
      <c r="E38" s="866"/>
      <c r="F38" s="867"/>
      <c r="G38" s="868"/>
      <c r="H38" s="869"/>
      <c r="I38" s="1071"/>
      <c r="J38" s="818"/>
      <c r="K38" s="393"/>
      <c r="L38" s="146"/>
      <c r="M38" s="146"/>
      <c r="N38" s="146"/>
      <c r="O38" s="144"/>
      <c r="P38" s="144"/>
      <c r="Q38" s="144"/>
      <c r="R38" s="144"/>
      <c r="S38" s="145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</row>
    <row r="39" spans="1:29" s="143" customFormat="1" ht="24.6">
      <c r="A39" s="416"/>
      <c r="B39" s="417" t="s">
        <v>506</v>
      </c>
      <c r="C39" s="418"/>
      <c r="D39" s="418"/>
      <c r="E39" s="866"/>
      <c r="F39" s="867"/>
      <c r="G39" s="868"/>
      <c r="H39" s="869"/>
      <c r="I39" s="1071"/>
      <c r="J39" s="818"/>
      <c r="K39" s="393"/>
      <c r="L39" s="146"/>
      <c r="M39" s="146"/>
      <c r="N39" s="146"/>
      <c r="O39" s="144"/>
      <c r="P39" s="144"/>
      <c r="Q39" s="144"/>
      <c r="R39" s="144"/>
      <c r="S39" s="145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</row>
    <row r="40" spans="1:29" s="143" customFormat="1" ht="24.6">
      <c r="A40" s="416"/>
      <c r="B40" s="417" t="s">
        <v>507</v>
      </c>
      <c r="C40" s="418"/>
      <c r="D40" s="418"/>
      <c r="E40" s="866"/>
      <c r="F40" s="867"/>
      <c r="G40" s="868"/>
      <c r="H40" s="869"/>
      <c r="I40" s="1071"/>
      <c r="J40" s="818"/>
      <c r="K40" s="393"/>
      <c r="L40" s="146"/>
      <c r="M40" s="146"/>
      <c r="N40" s="146"/>
      <c r="O40" s="144"/>
      <c r="P40" s="144"/>
      <c r="Q40" s="144"/>
      <c r="R40" s="144"/>
      <c r="S40" s="145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</row>
    <row r="41" spans="1:29" s="143" customFormat="1" ht="24.6">
      <c r="A41" s="416"/>
      <c r="B41" s="417" t="s">
        <v>508</v>
      </c>
      <c r="C41" s="418"/>
      <c r="D41" s="418"/>
      <c r="E41" s="866"/>
      <c r="F41" s="867"/>
      <c r="G41" s="868"/>
      <c r="H41" s="869"/>
      <c r="I41" s="1071"/>
      <c r="J41" s="818"/>
      <c r="K41" s="393"/>
      <c r="L41" s="146"/>
      <c r="M41" s="146"/>
      <c r="N41" s="146"/>
      <c r="O41" s="144"/>
      <c r="P41" s="144"/>
      <c r="Q41" s="144"/>
      <c r="R41" s="144"/>
      <c r="S41" s="145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</row>
    <row r="42" spans="1:29" s="143" customFormat="1" ht="24.6">
      <c r="A42" s="416"/>
      <c r="B42" s="417" t="s">
        <v>509</v>
      </c>
      <c r="C42" s="418"/>
      <c r="D42" s="418"/>
      <c r="E42" s="866"/>
      <c r="F42" s="867"/>
      <c r="G42" s="868"/>
      <c r="H42" s="869"/>
      <c r="I42" s="1071"/>
      <c r="J42" s="818"/>
      <c r="K42" s="393"/>
      <c r="L42" s="146"/>
      <c r="M42" s="146"/>
      <c r="N42" s="146"/>
      <c r="O42" s="144"/>
      <c r="P42" s="144"/>
      <c r="Q42" s="144"/>
      <c r="R42" s="144"/>
      <c r="S42" s="145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</row>
    <row r="43" spans="1:29" s="143" customFormat="1" ht="24.6">
      <c r="A43" s="416"/>
      <c r="B43" s="417" t="s">
        <v>510</v>
      </c>
      <c r="C43" s="418"/>
      <c r="D43" s="418"/>
      <c r="E43" s="866"/>
      <c r="F43" s="867"/>
      <c r="G43" s="868"/>
      <c r="H43" s="869"/>
      <c r="I43" s="1071"/>
      <c r="J43" s="818"/>
      <c r="K43" s="393"/>
      <c r="L43" s="146"/>
      <c r="M43" s="146"/>
      <c r="N43" s="146"/>
      <c r="O43" s="144"/>
      <c r="P43" s="144"/>
      <c r="Q43" s="144"/>
      <c r="R43" s="144"/>
      <c r="S43" s="145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</row>
    <row r="44" spans="1:29" s="143" customFormat="1" ht="24.6">
      <c r="A44" s="416"/>
      <c r="B44" s="417" t="s">
        <v>511</v>
      </c>
      <c r="C44" s="418"/>
      <c r="D44" s="418"/>
      <c r="E44" s="866"/>
      <c r="F44" s="867"/>
      <c r="G44" s="868"/>
      <c r="H44" s="869"/>
      <c r="I44" s="1071"/>
      <c r="J44" s="818"/>
      <c r="K44" s="393"/>
      <c r="L44" s="146"/>
      <c r="M44" s="146"/>
      <c r="N44" s="146"/>
      <c r="O44" s="144"/>
      <c r="P44" s="144"/>
      <c r="Q44" s="144"/>
      <c r="R44" s="144"/>
      <c r="S44" s="145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</row>
    <row r="45" spans="1:29" s="143" customFormat="1" ht="24.6">
      <c r="A45" s="416"/>
      <c r="B45" s="417" t="s">
        <v>512</v>
      </c>
      <c r="C45" s="418"/>
      <c r="D45" s="418"/>
      <c r="E45" s="866"/>
      <c r="F45" s="867"/>
      <c r="G45" s="868"/>
      <c r="H45" s="869"/>
      <c r="I45" s="1071"/>
      <c r="J45" s="818"/>
      <c r="K45" s="393"/>
      <c r="L45" s="146"/>
      <c r="M45" s="146"/>
      <c r="N45" s="146"/>
      <c r="O45" s="144"/>
      <c r="P45" s="144"/>
      <c r="Q45" s="144"/>
      <c r="R45" s="144"/>
      <c r="S45" s="145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</row>
    <row r="46" spans="1:29" s="143" customFormat="1" ht="24.6">
      <c r="A46" s="416"/>
      <c r="B46" s="417" t="s">
        <v>513</v>
      </c>
      <c r="C46" s="418"/>
      <c r="D46" s="418"/>
      <c r="E46" s="866"/>
      <c r="F46" s="867"/>
      <c r="G46" s="868"/>
      <c r="H46" s="869"/>
      <c r="I46" s="1071"/>
      <c r="J46" s="818"/>
      <c r="K46" s="393"/>
      <c r="L46" s="146"/>
      <c r="M46" s="146"/>
      <c r="N46" s="146"/>
      <c r="O46" s="144"/>
      <c r="P46" s="144"/>
      <c r="Q46" s="144"/>
      <c r="R46" s="144"/>
      <c r="S46" s="145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</row>
    <row r="47" spans="1:29" s="143" customFormat="1" ht="24.6">
      <c r="A47" s="416"/>
      <c r="B47" s="417" t="s">
        <v>514</v>
      </c>
      <c r="C47" s="418"/>
      <c r="D47" s="418"/>
      <c r="E47" s="866"/>
      <c r="F47" s="867"/>
      <c r="G47" s="868"/>
      <c r="H47" s="869"/>
      <c r="I47" s="1071"/>
      <c r="J47" s="818"/>
      <c r="K47" s="393"/>
      <c r="L47" s="146"/>
      <c r="M47" s="146"/>
      <c r="N47" s="146"/>
      <c r="O47" s="144"/>
      <c r="P47" s="144"/>
      <c r="Q47" s="144"/>
      <c r="R47" s="144"/>
      <c r="S47" s="145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</row>
    <row r="48" spans="1:29" s="143" customFormat="1" ht="24.6">
      <c r="A48" s="416"/>
      <c r="B48" s="417" t="s">
        <v>515</v>
      </c>
      <c r="C48" s="418"/>
      <c r="D48" s="418"/>
      <c r="E48" s="866"/>
      <c r="F48" s="867"/>
      <c r="G48" s="868"/>
      <c r="H48" s="869"/>
      <c r="I48" s="1071"/>
      <c r="J48" s="818"/>
      <c r="K48" s="393"/>
      <c r="L48" s="146"/>
      <c r="M48" s="146"/>
      <c r="N48" s="146"/>
      <c r="O48" s="144"/>
      <c r="P48" s="144"/>
      <c r="Q48" s="144"/>
      <c r="R48" s="144"/>
      <c r="S48" s="145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</row>
    <row r="49" spans="1:29" s="143" customFormat="1" ht="24.6">
      <c r="A49" s="416"/>
      <c r="B49" s="417" t="s">
        <v>516</v>
      </c>
      <c r="C49" s="418"/>
      <c r="D49" s="418"/>
      <c r="E49" s="1364"/>
      <c r="F49" s="1365"/>
      <c r="G49" s="1347"/>
      <c r="H49" s="1348"/>
      <c r="I49" s="1071"/>
      <c r="J49" s="818"/>
      <c r="K49" s="393"/>
      <c r="L49" s="146"/>
      <c r="M49" s="146"/>
      <c r="N49" s="146"/>
      <c r="O49" s="144"/>
      <c r="P49" s="144"/>
      <c r="Q49" s="144"/>
      <c r="R49" s="144"/>
      <c r="S49" s="145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</row>
    <row r="50" spans="1:29" s="143" customFormat="1" ht="24.6">
      <c r="A50" s="416"/>
      <c r="B50" s="417" t="s">
        <v>517</v>
      </c>
      <c r="C50" s="418"/>
      <c r="D50" s="418"/>
      <c r="E50" s="1364"/>
      <c r="F50" s="1365"/>
      <c r="G50" s="1347"/>
      <c r="H50" s="1348"/>
      <c r="I50" s="1071"/>
      <c r="J50" s="818"/>
      <c r="K50" s="393"/>
      <c r="L50" s="146"/>
      <c r="M50" s="146"/>
      <c r="N50" s="146"/>
      <c r="O50" s="144"/>
      <c r="P50" s="144"/>
      <c r="Q50" s="144"/>
      <c r="R50" s="144"/>
      <c r="S50" s="145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</row>
    <row r="51" spans="1:29" s="143" customFormat="1" ht="24.6">
      <c r="A51" s="416"/>
      <c r="B51" s="417" t="s">
        <v>518</v>
      </c>
      <c r="C51" s="418"/>
      <c r="D51" s="418"/>
      <c r="E51" s="1364"/>
      <c r="F51" s="1365"/>
      <c r="G51" s="1347"/>
      <c r="H51" s="1348"/>
      <c r="I51" s="1071"/>
      <c r="J51" s="818"/>
      <c r="K51" s="393"/>
      <c r="L51" s="146"/>
      <c r="M51" s="146"/>
      <c r="N51" s="146"/>
      <c r="O51" s="144"/>
      <c r="P51" s="144"/>
      <c r="Q51" s="144"/>
      <c r="R51" s="144"/>
      <c r="S51" s="145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</row>
    <row r="52" spans="1:29" s="143" customFormat="1" ht="24.6">
      <c r="A52" s="416"/>
      <c r="B52" s="417" t="s">
        <v>519</v>
      </c>
      <c r="C52" s="418"/>
      <c r="D52" s="418"/>
      <c r="E52" s="1364"/>
      <c r="F52" s="1365"/>
      <c r="G52" s="1347"/>
      <c r="H52" s="1348"/>
      <c r="I52" s="1071"/>
      <c r="J52" s="818"/>
      <c r="K52" s="393"/>
      <c r="L52" s="146"/>
      <c r="M52" s="146"/>
      <c r="N52" s="146"/>
      <c r="O52" s="144"/>
      <c r="P52" s="144"/>
      <c r="Q52" s="144"/>
      <c r="R52" s="144"/>
      <c r="S52" s="145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</row>
    <row r="53" spans="1:29" s="143" customFormat="1" ht="49.2">
      <c r="A53" s="416"/>
      <c r="B53" s="1043" t="s">
        <v>520</v>
      </c>
      <c r="C53" s="418"/>
      <c r="D53" s="418"/>
      <c r="E53" s="1364"/>
      <c r="F53" s="1365"/>
      <c r="G53" s="1347"/>
      <c r="H53" s="1348"/>
      <c r="I53" s="1071"/>
      <c r="J53" s="818"/>
      <c r="K53" s="393"/>
      <c r="L53" s="146"/>
      <c r="M53" s="146"/>
      <c r="N53" s="146"/>
      <c r="O53" s="144"/>
      <c r="P53" s="144"/>
      <c r="Q53" s="144"/>
      <c r="R53" s="144"/>
      <c r="S53" s="145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</row>
    <row r="54" spans="1:29" s="143" customFormat="1" ht="24.6">
      <c r="A54" s="416"/>
      <c r="B54" s="417" t="s">
        <v>521</v>
      </c>
      <c r="C54" s="418"/>
      <c r="D54" s="418"/>
      <c r="E54" s="1364"/>
      <c r="F54" s="1365"/>
      <c r="G54" s="1347"/>
      <c r="H54" s="1348"/>
      <c r="I54" s="1071"/>
      <c r="J54" s="818"/>
      <c r="K54" s="393"/>
      <c r="L54" s="146"/>
      <c r="M54" s="146"/>
      <c r="N54" s="146"/>
      <c r="O54" s="144"/>
      <c r="P54" s="144"/>
      <c r="Q54" s="144"/>
      <c r="R54" s="144"/>
      <c r="S54" s="145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</row>
    <row r="55" spans="1:29" s="143" customFormat="1" ht="24.6">
      <c r="A55" s="416"/>
      <c r="B55" s="417" t="s">
        <v>522</v>
      </c>
      <c r="C55" s="418"/>
      <c r="D55" s="418"/>
      <c r="E55" s="1364"/>
      <c r="F55" s="1365"/>
      <c r="G55" s="1347"/>
      <c r="H55" s="1348"/>
      <c r="I55" s="1071"/>
      <c r="J55" s="818"/>
      <c r="K55" s="393"/>
      <c r="L55" s="146"/>
      <c r="M55" s="146"/>
      <c r="N55" s="146"/>
      <c r="O55" s="144"/>
      <c r="P55" s="144"/>
      <c r="Q55" s="144"/>
      <c r="R55" s="144"/>
      <c r="S55" s="145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</row>
    <row r="56" spans="1:29" s="143" customFormat="1" ht="24.6">
      <c r="A56" s="416"/>
      <c r="B56" s="417" t="s">
        <v>523</v>
      </c>
      <c r="C56" s="418"/>
      <c r="D56" s="418"/>
      <c r="E56" s="1364"/>
      <c r="F56" s="1365"/>
      <c r="G56" s="1347"/>
      <c r="H56" s="1348"/>
      <c r="I56" s="1071"/>
      <c r="J56" s="818"/>
      <c r="K56" s="393"/>
      <c r="L56" s="146"/>
      <c r="M56" s="146"/>
      <c r="N56" s="146"/>
      <c r="O56" s="144"/>
      <c r="P56" s="144"/>
      <c r="Q56" s="144"/>
      <c r="R56" s="144"/>
      <c r="S56" s="145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</row>
    <row r="57" spans="1:29" s="143" customFormat="1" ht="24.6">
      <c r="A57" s="1040">
        <v>2.2000000000000002</v>
      </c>
      <c r="B57" s="871" t="s">
        <v>524</v>
      </c>
      <c r="C57" s="418">
        <v>1</v>
      </c>
      <c r="D57" s="418" t="s">
        <v>58</v>
      </c>
      <c r="E57" s="1352">
        <f>68000+6500+8500+2000</f>
        <v>85000</v>
      </c>
      <c r="F57" s="1353"/>
      <c r="G57" s="1354">
        <f t="shared" si="4"/>
        <v>85000</v>
      </c>
      <c r="H57" s="1355"/>
      <c r="I57" s="1071"/>
      <c r="J57" s="818" t="s">
        <v>572</v>
      </c>
      <c r="K57" s="393" t="s">
        <v>239</v>
      </c>
      <c r="L57" s="146"/>
      <c r="M57" s="146"/>
      <c r="N57" s="146"/>
      <c r="O57" s="144"/>
      <c r="P57" s="144"/>
      <c r="Q57" s="144"/>
      <c r="R57" s="144"/>
      <c r="S57" s="145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</row>
    <row r="58" spans="1:29" s="143" customFormat="1" ht="24.6">
      <c r="A58" s="416"/>
      <c r="B58" s="417" t="s">
        <v>525</v>
      </c>
      <c r="C58" s="418"/>
      <c r="D58" s="418"/>
      <c r="E58" s="861"/>
      <c r="F58" s="862"/>
      <c r="G58" s="863"/>
      <c r="H58" s="864"/>
      <c r="I58" s="1071"/>
      <c r="J58" s="818"/>
      <c r="K58" s="393"/>
      <c r="L58" s="146"/>
      <c r="M58" s="146"/>
      <c r="N58" s="146"/>
      <c r="O58" s="144"/>
      <c r="P58" s="144"/>
      <c r="Q58" s="144"/>
      <c r="R58" s="144"/>
      <c r="S58" s="145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</row>
    <row r="59" spans="1:29" s="143" customFormat="1" ht="24.6">
      <c r="A59" s="416"/>
      <c r="B59" s="417" t="s">
        <v>496</v>
      </c>
      <c r="C59" s="418"/>
      <c r="D59" s="418"/>
      <c r="E59" s="861"/>
      <c r="F59" s="862"/>
      <c r="G59" s="863"/>
      <c r="H59" s="864"/>
      <c r="I59" s="1071"/>
      <c r="J59" s="818"/>
      <c r="K59" s="393"/>
      <c r="L59" s="146"/>
      <c r="M59" s="146"/>
      <c r="N59" s="146"/>
      <c r="O59" s="144"/>
      <c r="P59" s="144"/>
      <c r="Q59" s="144"/>
      <c r="R59" s="144"/>
      <c r="S59" s="145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</row>
    <row r="60" spans="1:29" s="143" customFormat="1" ht="24.6">
      <c r="A60" s="416"/>
      <c r="B60" s="417" t="s">
        <v>497</v>
      </c>
      <c r="C60" s="418"/>
      <c r="D60" s="418"/>
      <c r="E60" s="861"/>
      <c r="F60" s="862"/>
      <c r="G60" s="863"/>
      <c r="H60" s="864"/>
      <c r="I60" s="1071"/>
      <c r="J60" s="818"/>
      <c r="K60" s="393"/>
      <c r="L60" s="146"/>
      <c r="M60" s="146"/>
      <c r="N60" s="146"/>
      <c r="O60" s="144"/>
      <c r="P60" s="144"/>
      <c r="Q60" s="144"/>
      <c r="R60" s="144"/>
      <c r="S60" s="145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</row>
    <row r="61" spans="1:29" s="143" customFormat="1" ht="24.6">
      <c r="A61" s="416"/>
      <c r="B61" s="417" t="s">
        <v>498</v>
      </c>
      <c r="C61" s="418"/>
      <c r="D61" s="418"/>
      <c r="E61" s="861"/>
      <c r="F61" s="862"/>
      <c r="G61" s="863"/>
      <c r="H61" s="864"/>
      <c r="I61" s="1071"/>
      <c r="J61" s="818"/>
      <c r="K61" s="393"/>
      <c r="L61" s="146"/>
      <c r="M61" s="146"/>
      <c r="N61" s="146"/>
      <c r="O61" s="144"/>
      <c r="P61" s="144"/>
      <c r="Q61" s="144"/>
      <c r="R61" s="144"/>
      <c r="S61" s="145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</row>
    <row r="62" spans="1:29" s="143" customFormat="1" ht="24.6">
      <c r="A62" s="416"/>
      <c r="B62" s="417" t="s">
        <v>499</v>
      </c>
      <c r="C62" s="418"/>
      <c r="D62" s="418"/>
      <c r="E62" s="861"/>
      <c r="F62" s="862"/>
      <c r="G62" s="863"/>
      <c r="H62" s="864"/>
      <c r="I62" s="1071"/>
      <c r="J62" s="818"/>
      <c r="K62" s="393"/>
      <c r="L62" s="146"/>
      <c r="M62" s="146"/>
      <c r="N62" s="146"/>
      <c r="O62" s="144"/>
      <c r="P62" s="144"/>
      <c r="Q62" s="144"/>
      <c r="R62" s="144"/>
      <c r="S62" s="145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</row>
    <row r="63" spans="1:29" s="143" customFormat="1" ht="24.6">
      <c r="A63" s="416"/>
      <c r="B63" s="417" t="s">
        <v>500</v>
      </c>
      <c r="C63" s="418"/>
      <c r="D63" s="418"/>
      <c r="E63" s="861"/>
      <c r="F63" s="862"/>
      <c r="G63" s="863"/>
      <c r="H63" s="864"/>
      <c r="I63" s="1071"/>
      <c r="J63" s="818"/>
      <c r="K63" s="393"/>
      <c r="L63" s="146"/>
      <c r="M63" s="146"/>
      <c r="N63" s="146"/>
      <c r="O63" s="144"/>
      <c r="P63" s="144"/>
      <c r="Q63" s="144"/>
      <c r="R63" s="144"/>
      <c r="S63" s="145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</row>
    <row r="64" spans="1:29" s="143" customFormat="1" ht="49.2">
      <c r="A64" s="416"/>
      <c r="B64" s="1043" t="s">
        <v>501</v>
      </c>
      <c r="C64" s="418"/>
      <c r="D64" s="418"/>
      <c r="E64" s="861"/>
      <c r="F64" s="862"/>
      <c r="G64" s="863"/>
      <c r="H64" s="864"/>
      <c r="I64" s="1071"/>
      <c r="J64" s="818"/>
      <c r="K64" s="393"/>
      <c r="L64" s="146"/>
      <c r="M64" s="146"/>
      <c r="N64" s="146"/>
      <c r="O64" s="144"/>
      <c r="P64" s="144"/>
      <c r="Q64" s="144"/>
      <c r="R64" s="144"/>
      <c r="S64" s="145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</row>
    <row r="65" spans="1:29" s="143" customFormat="1" ht="24.6">
      <c r="A65" s="416"/>
      <c r="B65" s="417" t="s">
        <v>502</v>
      </c>
      <c r="C65" s="418"/>
      <c r="D65" s="418"/>
      <c r="E65" s="861"/>
      <c r="F65" s="862"/>
      <c r="G65" s="863"/>
      <c r="H65" s="864"/>
      <c r="I65" s="1071"/>
      <c r="J65" s="818"/>
      <c r="K65" s="393"/>
      <c r="L65" s="146"/>
      <c r="M65" s="146"/>
      <c r="N65" s="146"/>
      <c r="O65" s="144"/>
      <c r="P65" s="144"/>
      <c r="Q65" s="144"/>
      <c r="R65" s="144"/>
      <c r="S65" s="145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</row>
    <row r="66" spans="1:29" s="143" customFormat="1" ht="24.6">
      <c r="A66" s="416"/>
      <c r="B66" s="417" t="s">
        <v>503</v>
      </c>
      <c r="C66" s="418"/>
      <c r="D66" s="418"/>
      <c r="E66" s="861"/>
      <c r="F66" s="862"/>
      <c r="G66" s="863"/>
      <c r="H66" s="864"/>
      <c r="I66" s="1071"/>
      <c r="J66" s="818"/>
      <c r="K66" s="393"/>
      <c r="L66" s="146"/>
      <c r="M66" s="146"/>
      <c r="N66" s="146"/>
      <c r="O66" s="144"/>
      <c r="P66" s="144"/>
      <c r="Q66" s="144"/>
      <c r="R66" s="144"/>
      <c r="S66" s="145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</row>
    <row r="67" spans="1:29" s="143" customFormat="1" ht="24.6">
      <c r="A67" s="416"/>
      <c r="B67" s="417" t="s">
        <v>504</v>
      </c>
      <c r="C67" s="418"/>
      <c r="D67" s="418"/>
      <c r="E67" s="861"/>
      <c r="F67" s="862"/>
      <c r="G67" s="863"/>
      <c r="H67" s="864"/>
      <c r="I67" s="1071"/>
      <c r="J67" s="818"/>
      <c r="K67" s="393"/>
      <c r="L67" s="146"/>
      <c r="M67" s="146"/>
      <c r="N67" s="146"/>
      <c r="O67" s="144"/>
      <c r="P67" s="144"/>
      <c r="Q67" s="144"/>
      <c r="R67" s="144"/>
      <c r="S67" s="145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</row>
    <row r="68" spans="1:29" s="143" customFormat="1" ht="24.6">
      <c r="A68" s="416"/>
      <c r="B68" s="417" t="s">
        <v>505</v>
      </c>
      <c r="C68" s="418"/>
      <c r="D68" s="418"/>
      <c r="E68" s="861"/>
      <c r="F68" s="862"/>
      <c r="G68" s="863"/>
      <c r="H68" s="864"/>
      <c r="I68" s="1071"/>
      <c r="J68" s="818"/>
      <c r="K68" s="393"/>
      <c r="L68" s="146"/>
      <c r="M68" s="146"/>
      <c r="N68" s="146"/>
      <c r="O68" s="144"/>
      <c r="P68" s="144"/>
      <c r="Q68" s="144"/>
      <c r="R68" s="144"/>
      <c r="S68" s="145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</row>
    <row r="69" spans="1:29" s="143" customFormat="1" ht="24.6">
      <c r="A69" s="416"/>
      <c r="B69" s="417" t="s">
        <v>506</v>
      </c>
      <c r="C69" s="418"/>
      <c r="D69" s="418"/>
      <c r="E69" s="861"/>
      <c r="F69" s="862"/>
      <c r="G69" s="863"/>
      <c r="H69" s="864"/>
      <c r="I69" s="1071"/>
      <c r="J69" s="818"/>
      <c r="K69" s="393"/>
      <c r="L69" s="146"/>
      <c r="M69" s="146"/>
      <c r="N69" s="146"/>
      <c r="O69" s="144"/>
      <c r="P69" s="144"/>
      <c r="Q69" s="144"/>
      <c r="R69" s="144"/>
      <c r="S69" s="145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</row>
    <row r="70" spans="1:29" s="143" customFormat="1" ht="24.6">
      <c r="A70" s="416"/>
      <c r="B70" s="417" t="s">
        <v>526</v>
      </c>
      <c r="C70" s="418"/>
      <c r="D70" s="418"/>
      <c r="E70" s="861"/>
      <c r="F70" s="862"/>
      <c r="G70" s="863"/>
      <c r="H70" s="864"/>
      <c r="I70" s="1071"/>
      <c r="J70" s="818"/>
      <c r="K70" s="393"/>
      <c r="L70" s="146"/>
      <c r="M70" s="146"/>
      <c r="N70" s="146"/>
      <c r="O70" s="144"/>
      <c r="P70" s="144"/>
      <c r="Q70" s="144"/>
      <c r="R70" s="144"/>
      <c r="S70" s="145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</row>
    <row r="71" spans="1:29" s="143" customFormat="1" ht="24.6">
      <c r="A71" s="416"/>
      <c r="B71" s="417" t="s">
        <v>508</v>
      </c>
      <c r="C71" s="418"/>
      <c r="D71" s="418"/>
      <c r="E71" s="861"/>
      <c r="F71" s="862"/>
      <c r="G71" s="863"/>
      <c r="H71" s="864"/>
      <c r="I71" s="1071"/>
      <c r="J71" s="818"/>
      <c r="K71" s="393"/>
      <c r="L71" s="146"/>
      <c r="M71" s="146"/>
      <c r="N71" s="146"/>
      <c r="O71" s="144"/>
      <c r="P71" s="144"/>
      <c r="Q71" s="144"/>
      <c r="R71" s="144"/>
      <c r="S71" s="145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</row>
    <row r="72" spans="1:29" s="143" customFormat="1" ht="24.6">
      <c r="A72" s="416"/>
      <c r="B72" s="417" t="s">
        <v>509</v>
      </c>
      <c r="C72" s="418"/>
      <c r="D72" s="418"/>
      <c r="E72" s="861"/>
      <c r="F72" s="862"/>
      <c r="G72" s="863"/>
      <c r="H72" s="864"/>
      <c r="I72" s="1071"/>
      <c r="J72" s="818"/>
      <c r="K72" s="393"/>
      <c r="L72" s="146"/>
      <c r="M72" s="146"/>
      <c r="N72" s="146"/>
      <c r="O72" s="144"/>
      <c r="P72" s="144"/>
      <c r="Q72" s="144"/>
      <c r="R72" s="144"/>
      <c r="S72" s="145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</row>
    <row r="73" spans="1:29" s="143" customFormat="1" ht="24.6">
      <c r="A73" s="416"/>
      <c r="B73" s="417" t="s">
        <v>510</v>
      </c>
      <c r="C73" s="418"/>
      <c r="D73" s="418"/>
      <c r="E73" s="861"/>
      <c r="F73" s="862"/>
      <c r="G73" s="863"/>
      <c r="H73" s="864"/>
      <c r="I73" s="1071"/>
      <c r="J73" s="818"/>
      <c r="K73" s="393"/>
      <c r="L73" s="146"/>
      <c r="M73" s="146"/>
      <c r="N73" s="146"/>
      <c r="O73" s="144"/>
      <c r="P73" s="144"/>
      <c r="Q73" s="144"/>
      <c r="R73" s="144"/>
      <c r="S73" s="145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</row>
    <row r="74" spans="1:29" s="143" customFormat="1" ht="24.6">
      <c r="A74" s="416"/>
      <c r="B74" s="417" t="s">
        <v>511</v>
      </c>
      <c r="C74" s="418"/>
      <c r="D74" s="418"/>
      <c r="E74" s="861"/>
      <c r="F74" s="862"/>
      <c r="G74" s="863"/>
      <c r="H74" s="864"/>
      <c r="I74" s="1071"/>
      <c r="J74" s="818"/>
      <c r="K74" s="393"/>
      <c r="L74" s="146"/>
      <c r="M74" s="146"/>
      <c r="N74" s="146"/>
      <c r="O74" s="144"/>
      <c r="P74" s="144"/>
      <c r="Q74" s="144"/>
      <c r="R74" s="144"/>
      <c r="S74" s="145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</row>
    <row r="75" spans="1:29" s="143" customFormat="1" ht="24.6">
      <c r="A75" s="416"/>
      <c r="B75" s="417" t="s">
        <v>512</v>
      </c>
      <c r="C75" s="418"/>
      <c r="D75" s="418"/>
      <c r="E75" s="861"/>
      <c r="F75" s="862"/>
      <c r="G75" s="863"/>
      <c r="H75" s="864"/>
      <c r="I75" s="1071"/>
      <c r="J75" s="818"/>
      <c r="K75" s="393"/>
      <c r="L75" s="146"/>
      <c r="M75" s="146"/>
      <c r="N75" s="146"/>
      <c r="O75" s="144"/>
      <c r="P75" s="144"/>
      <c r="Q75" s="144"/>
      <c r="R75" s="144"/>
      <c r="S75" s="145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</row>
    <row r="76" spans="1:29" s="143" customFormat="1" ht="24.6">
      <c r="A76" s="416"/>
      <c r="B76" s="417" t="s">
        <v>513</v>
      </c>
      <c r="C76" s="418"/>
      <c r="D76" s="418"/>
      <c r="E76" s="861"/>
      <c r="F76" s="862"/>
      <c r="G76" s="863"/>
      <c r="H76" s="864"/>
      <c r="I76" s="1071"/>
      <c r="J76" s="818"/>
      <c r="K76" s="393"/>
      <c r="L76" s="146"/>
      <c r="M76" s="146"/>
      <c r="N76" s="146"/>
      <c r="O76" s="144"/>
      <c r="P76" s="144"/>
      <c r="Q76" s="144"/>
      <c r="R76" s="144"/>
      <c r="S76" s="145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</row>
    <row r="77" spans="1:29" s="143" customFormat="1" ht="24.6">
      <c r="A77" s="416"/>
      <c r="B77" s="417" t="s">
        <v>514</v>
      </c>
      <c r="C77" s="418"/>
      <c r="D77" s="418"/>
      <c r="E77" s="861"/>
      <c r="F77" s="862"/>
      <c r="G77" s="863"/>
      <c r="H77" s="864"/>
      <c r="I77" s="1071"/>
      <c r="J77" s="818"/>
      <c r="K77" s="393"/>
      <c r="L77" s="146"/>
      <c r="M77" s="146"/>
      <c r="N77" s="146"/>
      <c r="O77" s="144"/>
      <c r="P77" s="144"/>
      <c r="Q77" s="144"/>
      <c r="R77" s="144"/>
      <c r="S77" s="145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</row>
    <row r="78" spans="1:29" s="143" customFormat="1" ht="24.6">
      <c r="A78" s="416"/>
      <c r="B78" s="417" t="s">
        <v>515</v>
      </c>
      <c r="C78" s="418"/>
      <c r="D78" s="418"/>
      <c r="E78" s="861"/>
      <c r="F78" s="862"/>
      <c r="G78" s="863"/>
      <c r="H78" s="864"/>
      <c r="I78" s="1071"/>
      <c r="J78" s="818"/>
      <c r="K78" s="393"/>
      <c r="L78" s="146"/>
      <c r="M78" s="146"/>
      <c r="N78" s="146"/>
      <c r="O78" s="144"/>
      <c r="P78" s="144"/>
      <c r="Q78" s="144"/>
      <c r="R78" s="144"/>
      <c r="S78" s="145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</row>
    <row r="79" spans="1:29" s="143" customFormat="1" ht="24.6">
      <c r="A79" s="416"/>
      <c r="B79" s="417" t="s">
        <v>516</v>
      </c>
      <c r="C79" s="418"/>
      <c r="D79" s="418"/>
      <c r="E79" s="861"/>
      <c r="F79" s="862"/>
      <c r="G79" s="863"/>
      <c r="H79" s="864"/>
      <c r="I79" s="1071"/>
      <c r="J79" s="818"/>
      <c r="K79" s="393"/>
      <c r="L79" s="146"/>
      <c r="M79" s="146"/>
      <c r="N79" s="146"/>
      <c r="O79" s="144"/>
      <c r="P79" s="144"/>
      <c r="Q79" s="144"/>
      <c r="R79" s="144"/>
      <c r="S79" s="145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</row>
    <row r="80" spans="1:29" s="143" customFormat="1" ht="24.6">
      <c r="A80" s="416"/>
      <c r="B80" s="417" t="s">
        <v>517</v>
      </c>
      <c r="C80" s="418"/>
      <c r="D80" s="418"/>
      <c r="E80" s="861"/>
      <c r="F80" s="862"/>
      <c r="G80" s="863"/>
      <c r="H80" s="864"/>
      <c r="I80" s="1071"/>
      <c r="J80" s="818"/>
      <c r="K80" s="393"/>
      <c r="L80" s="146"/>
      <c r="M80" s="146"/>
      <c r="N80" s="146"/>
      <c r="O80" s="144"/>
      <c r="P80" s="144"/>
      <c r="Q80" s="144"/>
      <c r="R80" s="144"/>
      <c r="S80" s="145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</row>
    <row r="81" spans="1:29" s="143" customFormat="1" ht="24.6">
      <c r="A81" s="416"/>
      <c r="B81" s="417" t="s">
        <v>518</v>
      </c>
      <c r="C81" s="418"/>
      <c r="D81" s="418"/>
      <c r="E81" s="861"/>
      <c r="F81" s="862"/>
      <c r="G81" s="863"/>
      <c r="H81" s="864"/>
      <c r="I81" s="1071"/>
      <c r="J81" s="818"/>
      <c r="K81" s="393"/>
      <c r="L81" s="146"/>
      <c r="M81" s="146"/>
      <c r="N81" s="146"/>
      <c r="O81" s="144"/>
      <c r="P81" s="144"/>
      <c r="Q81" s="144"/>
      <c r="R81" s="144"/>
      <c r="S81" s="145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</row>
    <row r="82" spans="1:29" s="143" customFormat="1" ht="24.6">
      <c r="A82" s="416"/>
      <c r="B82" s="417" t="s">
        <v>519</v>
      </c>
      <c r="C82" s="418"/>
      <c r="D82" s="418"/>
      <c r="E82" s="861"/>
      <c r="F82" s="862"/>
      <c r="G82" s="863"/>
      <c r="H82" s="864"/>
      <c r="I82" s="1071"/>
      <c r="J82" s="818"/>
      <c r="K82" s="393"/>
      <c r="L82" s="146"/>
      <c r="M82" s="146"/>
      <c r="N82" s="146"/>
      <c r="O82" s="144"/>
      <c r="P82" s="144"/>
      <c r="Q82" s="144"/>
      <c r="R82" s="144"/>
      <c r="S82" s="145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</row>
    <row r="83" spans="1:29" s="143" customFormat="1" ht="49.2">
      <c r="A83" s="416"/>
      <c r="B83" s="1043" t="s">
        <v>520</v>
      </c>
      <c r="C83" s="418"/>
      <c r="D83" s="418"/>
      <c r="E83" s="861"/>
      <c r="F83" s="862"/>
      <c r="G83" s="863"/>
      <c r="H83" s="864"/>
      <c r="I83" s="1071"/>
      <c r="J83" s="818"/>
      <c r="K83" s="393"/>
      <c r="L83" s="146"/>
      <c r="M83" s="146"/>
      <c r="N83" s="146"/>
      <c r="O83" s="144"/>
      <c r="P83" s="144"/>
      <c r="Q83" s="144"/>
      <c r="R83" s="144"/>
      <c r="S83" s="145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</row>
    <row r="84" spans="1:29" s="143" customFormat="1" ht="24.6">
      <c r="A84" s="416"/>
      <c r="B84" s="417" t="s">
        <v>521</v>
      </c>
      <c r="C84" s="418"/>
      <c r="D84" s="418"/>
      <c r="E84" s="861"/>
      <c r="F84" s="862"/>
      <c r="G84" s="863"/>
      <c r="H84" s="864"/>
      <c r="I84" s="1071"/>
      <c r="J84" s="818"/>
      <c r="K84" s="393"/>
      <c r="L84" s="146"/>
      <c r="M84" s="146"/>
      <c r="N84" s="146"/>
      <c r="O84" s="144"/>
      <c r="P84" s="144"/>
      <c r="Q84" s="144"/>
      <c r="R84" s="144"/>
      <c r="S84" s="145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</row>
    <row r="85" spans="1:29" s="143" customFormat="1" ht="24.6">
      <c r="A85" s="416"/>
      <c r="B85" s="417" t="s">
        <v>522</v>
      </c>
      <c r="C85" s="418"/>
      <c r="D85" s="418"/>
      <c r="E85" s="861"/>
      <c r="F85" s="862"/>
      <c r="G85" s="863"/>
      <c r="H85" s="864"/>
      <c r="I85" s="1071"/>
      <c r="J85" s="818"/>
      <c r="K85" s="393"/>
      <c r="L85" s="146"/>
      <c r="M85" s="146"/>
      <c r="N85" s="146"/>
      <c r="O85" s="144"/>
      <c r="P85" s="144"/>
      <c r="Q85" s="144"/>
      <c r="R85" s="144"/>
      <c r="S85" s="145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</row>
    <row r="86" spans="1:29" s="143" customFormat="1" ht="24.6">
      <c r="A86" s="416"/>
      <c r="B86" s="417" t="s">
        <v>523</v>
      </c>
      <c r="C86" s="418"/>
      <c r="D86" s="418"/>
      <c r="E86" s="861"/>
      <c r="F86" s="862"/>
      <c r="G86" s="863"/>
      <c r="H86" s="864"/>
      <c r="I86" s="1071"/>
      <c r="J86" s="818"/>
      <c r="K86" s="393"/>
      <c r="L86" s="146"/>
      <c r="M86" s="146"/>
      <c r="N86" s="146"/>
      <c r="O86" s="144"/>
      <c r="P86" s="144"/>
      <c r="Q86" s="144"/>
      <c r="R86" s="144"/>
      <c r="S86" s="145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</row>
    <row r="87" spans="1:29" s="143" customFormat="1" ht="24.6">
      <c r="A87" s="416"/>
      <c r="B87" s="417" t="s">
        <v>527</v>
      </c>
      <c r="C87" s="418"/>
      <c r="D87" s="418"/>
      <c r="E87" s="861"/>
      <c r="F87" s="862"/>
      <c r="G87" s="863"/>
      <c r="H87" s="864"/>
      <c r="I87" s="1071"/>
      <c r="J87" s="818"/>
      <c r="K87" s="393"/>
      <c r="L87" s="146"/>
      <c r="M87" s="146"/>
      <c r="N87" s="146"/>
      <c r="O87" s="144"/>
      <c r="P87" s="144"/>
      <c r="Q87" s="144"/>
      <c r="R87" s="144"/>
      <c r="S87" s="145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</row>
    <row r="88" spans="1:29" s="143" customFormat="1" ht="24.6">
      <c r="A88" s="1040">
        <v>2.2999999999999998</v>
      </c>
      <c r="B88" s="871" t="s">
        <v>528</v>
      </c>
      <c r="C88" s="418">
        <v>1</v>
      </c>
      <c r="D88" s="418" t="s">
        <v>58</v>
      </c>
      <c r="E88" s="1352">
        <f>168000+10800+21000+3500</f>
        <v>203300</v>
      </c>
      <c r="F88" s="1353"/>
      <c r="G88" s="1354">
        <f t="shared" si="4"/>
        <v>203300</v>
      </c>
      <c r="H88" s="1355"/>
      <c r="I88" s="1071"/>
      <c r="J88" s="818" t="s">
        <v>572</v>
      </c>
      <c r="K88" s="393" t="s">
        <v>239</v>
      </c>
      <c r="L88" s="146"/>
      <c r="M88" s="146"/>
      <c r="N88" s="146"/>
      <c r="O88" s="144"/>
      <c r="P88" s="144"/>
      <c r="Q88" s="144"/>
      <c r="R88" s="144"/>
      <c r="S88" s="145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</row>
    <row r="89" spans="1:29" s="143" customFormat="1" ht="24.6">
      <c r="A89" s="416"/>
      <c r="B89" s="417" t="s">
        <v>529</v>
      </c>
      <c r="C89" s="418"/>
      <c r="D89" s="418"/>
      <c r="E89" s="861"/>
      <c r="F89" s="862"/>
      <c r="G89" s="863"/>
      <c r="H89" s="864"/>
      <c r="I89" s="1071"/>
      <c r="J89" s="818"/>
      <c r="K89" s="393"/>
      <c r="L89" s="146"/>
      <c r="M89" s="146"/>
      <c r="N89" s="146"/>
      <c r="O89" s="144"/>
      <c r="P89" s="144"/>
      <c r="Q89" s="144"/>
      <c r="R89" s="144"/>
      <c r="S89" s="145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</row>
    <row r="90" spans="1:29" s="143" customFormat="1" ht="24.6">
      <c r="A90" s="416"/>
      <c r="B90" s="417" t="s">
        <v>530</v>
      </c>
      <c r="C90" s="418"/>
      <c r="D90" s="418"/>
      <c r="E90" s="861"/>
      <c r="F90" s="862"/>
      <c r="G90" s="863"/>
      <c r="H90" s="864"/>
      <c r="I90" s="1071"/>
      <c r="J90" s="818"/>
      <c r="K90" s="393"/>
      <c r="L90" s="146"/>
      <c r="M90" s="146"/>
      <c r="N90" s="146"/>
      <c r="O90" s="144"/>
      <c r="P90" s="144"/>
      <c r="Q90" s="144"/>
      <c r="R90" s="144"/>
      <c r="S90" s="145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</row>
    <row r="91" spans="1:29" s="143" customFormat="1" ht="24.6">
      <c r="A91" s="416"/>
      <c r="B91" s="417" t="s">
        <v>497</v>
      </c>
      <c r="C91" s="418"/>
      <c r="D91" s="418"/>
      <c r="E91" s="861"/>
      <c r="F91" s="862"/>
      <c r="G91" s="863"/>
      <c r="H91" s="864"/>
      <c r="I91" s="1071"/>
      <c r="J91" s="818"/>
      <c r="K91" s="393"/>
      <c r="L91" s="146"/>
      <c r="M91" s="146"/>
      <c r="N91" s="146"/>
      <c r="O91" s="144"/>
      <c r="P91" s="144"/>
      <c r="Q91" s="144"/>
      <c r="R91" s="144"/>
      <c r="S91" s="145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</row>
    <row r="92" spans="1:29" s="143" customFormat="1" ht="24.6">
      <c r="A92" s="416"/>
      <c r="B92" s="417" t="s">
        <v>498</v>
      </c>
      <c r="C92" s="418"/>
      <c r="D92" s="418"/>
      <c r="E92" s="861"/>
      <c r="F92" s="862"/>
      <c r="G92" s="863"/>
      <c r="H92" s="864"/>
      <c r="I92" s="1071"/>
      <c r="J92" s="818"/>
      <c r="K92" s="393"/>
      <c r="L92" s="146"/>
      <c r="M92" s="146"/>
      <c r="N92" s="146"/>
      <c r="O92" s="144"/>
      <c r="P92" s="144"/>
      <c r="Q92" s="144"/>
      <c r="R92" s="144"/>
      <c r="S92" s="145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</row>
    <row r="93" spans="1:29" s="143" customFormat="1" ht="24.6">
      <c r="A93" s="416"/>
      <c r="B93" s="417" t="s">
        <v>531</v>
      </c>
      <c r="C93" s="418"/>
      <c r="D93" s="418"/>
      <c r="E93" s="861"/>
      <c r="F93" s="862"/>
      <c r="G93" s="863"/>
      <c r="H93" s="864"/>
      <c r="I93" s="1071"/>
      <c r="J93" s="818"/>
      <c r="K93" s="393"/>
      <c r="L93" s="146"/>
      <c r="M93" s="146"/>
      <c r="N93" s="146"/>
      <c r="O93" s="144"/>
      <c r="P93" s="144"/>
      <c r="Q93" s="144"/>
      <c r="R93" s="144"/>
      <c r="S93" s="145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</row>
    <row r="94" spans="1:29" s="143" customFormat="1" ht="24.6">
      <c r="A94" s="416"/>
      <c r="B94" s="417" t="s">
        <v>532</v>
      </c>
      <c r="C94" s="418"/>
      <c r="D94" s="418"/>
      <c r="E94" s="861"/>
      <c r="F94" s="862"/>
      <c r="G94" s="863"/>
      <c r="H94" s="864"/>
      <c r="I94" s="1071"/>
      <c r="J94" s="818"/>
      <c r="K94" s="393"/>
      <c r="L94" s="146"/>
      <c r="M94" s="146"/>
      <c r="N94" s="146"/>
      <c r="O94" s="144"/>
      <c r="P94" s="144"/>
      <c r="Q94" s="144"/>
      <c r="R94" s="144"/>
      <c r="S94" s="145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</row>
    <row r="95" spans="1:29" s="143" customFormat="1" ht="49.2">
      <c r="A95" s="416"/>
      <c r="B95" s="1043" t="s">
        <v>501</v>
      </c>
      <c r="C95" s="418"/>
      <c r="D95" s="418"/>
      <c r="E95" s="861"/>
      <c r="F95" s="862"/>
      <c r="G95" s="863"/>
      <c r="H95" s="864"/>
      <c r="I95" s="1071"/>
      <c r="J95" s="818"/>
      <c r="K95" s="393"/>
      <c r="L95" s="146"/>
      <c r="M95" s="146"/>
      <c r="N95" s="146"/>
      <c r="O95" s="144"/>
      <c r="P95" s="144"/>
      <c r="Q95" s="144"/>
      <c r="R95" s="144"/>
      <c r="S95" s="145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</row>
    <row r="96" spans="1:29" s="143" customFormat="1" ht="24.6">
      <c r="A96" s="416"/>
      <c r="B96" s="417" t="s">
        <v>533</v>
      </c>
      <c r="C96" s="418"/>
      <c r="D96" s="418"/>
      <c r="E96" s="861"/>
      <c r="F96" s="862"/>
      <c r="G96" s="863"/>
      <c r="H96" s="864"/>
      <c r="I96" s="1071"/>
      <c r="J96" s="818"/>
      <c r="K96" s="393"/>
      <c r="L96" s="146"/>
      <c r="M96" s="146"/>
      <c r="N96" s="146"/>
      <c r="O96" s="144"/>
      <c r="P96" s="144"/>
      <c r="Q96" s="144"/>
      <c r="R96" s="144"/>
      <c r="S96" s="145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</row>
    <row r="97" spans="1:29" s="143" customFormat="1" ht="24.6">
      <c r="A97" s="416"/>
      <c r="B97" s="417" t="s">
        <v>534</v>
      </c>
      <c r="C97" s="418"/>
      <c r="D97" s="418"/>
      <c r="E97" s="861"/>
      <c r="F97" s="862"/>
      <c r="G97" s="863"/>
      <c r="H97" s="864"/>
      <c r="I97" s="1071"/>
      <c r="J97" s="818"/>
      <c r="K97" s="393"/>
      <c r="L97" s="146"/>
      <c r="M97" s="146"/>
      <c r="N97" s="146"/>
      <c r="O97" s="144"/>
      <c r="P97" s="144"/>
      <c r="Q97" s="144"/>
      <c r="R97" s="144"/>
      <c r="S97" s="145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</row>
    <row r="98" spans="1:29" s="143" customFormat="1" ht="24.6">
      <c r="A98" s="416"/>
      <c r="B98" s="417" t="s">
        <v>535</v>
      </c>
      <c r="C98" s="418"/>
      <c r="D98" s="418"/>
      <c r="E98" s="861"/>
      <c r="F98" s="862"/>
      <c r="G98" s="863"/>
      <c r="H98" s="864"/>
      <c r="I98" s="1071"/>
      <c r="J98" s="818"/>
      <c r="K98" s="393"/>
      <c r="L98" s="146"/>
      <c r="M98" s="146"/>
      <c r="N98" s="146"/>
      <c r="O98" s="144"/>
      <c r="P98" s="144"/>
      <c r="Q98" s="144"/>
      <c r="R98" s="144"/>
      <c r="S98" s="145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</row>
    <row r="99" spans="1:29" s="143" customFormat="1" ht="24.6">
      <c r="A99" s="416"/>
      <c r="B99" s="417" t="s">
        <v>536</v>
      </c>
      <c r="C99" s="418"/>
      <c r="D99" s="418"/>
      <c r="E99" s="861"/>
      <c r="F99" s="862"/>
      <c r="G99" s="863"/>
      <c r="H99" s="864"/>
      <c r="I99" s="1071"/>
      <c r="J99" s="818"/>
      <c r="K99" s="393"/>
      <c r="L99" s="146"/>
      <c r="M99" s="146"/>
      <c r="N99" s="146"/>
      <c r="O99" s="144"/>
      <c r="P99" s="144"/>
      <c r="Q99" s="144"/>
      <c r="R99" s="144"/>
      <c r="S99" s="145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</row>
    <row r="100" spans="1:29" s="143" customFormat="1" ht="24.6">
      <c r="A100" s="416"/>
      <c r="B100" s="417" t="s">
        <v>537</v>
      </c>
      <c r="C100" s="418"/>
      <c r="D100" s="418"/>
      <c r="E100" s="861"/>
      <c r="F100" s="862"/>
      <c r="G100" s="863"/>
      <c r="H100" s="864"/>
      <c r="I100" s="1071"/>
      <c r="J100" s="818"/>
      <c r="K100" s="393"/>
      <c r="L100" s="146"/>
      <c r="M100" s="146"/>
      <c r="N100" s="146"/>
      <c r="O100" s="144"/>
      <c r="P100" s="144"/>
      <c r="Q100" s="144"/>
      <c r="R100" s="144"/>
      <c r="S100" s="145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</row>
    <row r="101" spans="1:29" s="143" customFormat="1" ht="24.6">
      <c r="A101" s="416"/>
      <c r="B101" s="417" t="s">
        <v>538</v>
      </c>
      <c r="C101" s="418"/>
      <c r="D101" s="418"/>
      <c r="E101" s="861"/>
      <c r="F101" s="862"/>
      <c r="G101" s="863"/>
      <c r="H101" s="864"/>
      <c r="I101" s="1071"/>
      <c r="J101" s="818"/>
      <c r="K101" s="393"/>
      <c r="L101" s="146"/>
      <c r="M101" s="146"/>
      <c r="N101" s="146"/>
      <c r="O101" s="144"/>
      <c r="P101" s="144"/>
      <c r="Q101" s="144"/>
      <c r="R101" s="144"/>
      <c r="S101" s="145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</row>
    <row r="102" spans="1:29" s="143" customFormat="1" ht="24.6">
      <c r="A102" s="416"/>
      <c r="B102" s="417" t="s">
        <v>503</v>
      </c>
      <c r="C102" s="418"/>
      <c r="D102" s="418"/>
      <c r="E102" s="861"/>
      <c r="F102" s="862"/>
      <c r="G102" s="863"/>
      <c r="H102" s="864"/>
      <c r="I102" s="1071"/>
      <c r="J102" s="818"/>
      <c r="K102" s="393"/>
      <c r="L102" s="146"/>
      <c r="M102" s="146"/>
      <c r="N102" s="146"/>
      <c r="O102" s="144"/>
      <c r="P102" s="144"/>
      <c r="Q102" s="144"/>
      <c r="R102" s="144"/>
      <c r="S102" s="145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</row>
    <row r="103" spans="1:29" s="143" customFormat="1" ht="24.6">
      <c r="A103" s="416"/>
      <c r="B103" s="417" t="s">
        <v>539</v>
      </c>
      <c r="C103" s="418"/>
      <c r="D103" s="418"/>
      <c r="E103" s="861"/>
      <c r="F103" s="862"/>
      <c r="G103" s="863"/>
      <c r="H103" s="864"/>
      <c r="I103" s="1071"/>
      <c r="J103" s="818"/>
      <c r="K103" s="393"/>
      <c r="L103" s="146"/>
      <c r="M103" s="146"/>
      <c r="N103" s="146"/>
      <c r="O103" s="144"/>
      <c r="P103" s="144"/>
      <c r="Q103" s="144"/>
      <c r="R103" s="144"/>
      <c r="S103" s="145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</row>
    <row r="104" spans="1:29" s="143" customFormat="1" ht="24.6">
      <c r="A104" s="416"/>
      <c r="B104" s="417" t="s">
        <v>504</v>
      </c>
      <c r="C104" s="418"/>
      <c r="D104" s="418"/>
      <c r="E104" s="861"/>
      <c r="F104" s="862"/>
      <c r="G104" s="863"/>
      <c r="H104" s="864"/>
      <c r="I104" s="1071"/>
      <c r="J104" s="818"/>
      <c r="K104" s="393"/>
      <c r="L104" s="146"/>
      <c r="M104" s="146"/>
      <c r="N104" s="146"/>
      <c r="O104" s="144"/>
      <c r="P104" s="144"/>
      <c r="Q104" s="144"/>
      <c r="R104" s="144"/>
      <c r="S104" s="145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</row>
    <row r="105" spans="1:29" s="143" customFormat="1" ht="24.6">
      <c r="A105" s="416"/>
      <c r="B105" s="417" t="s">
        <v>540</v>
      </c>
      <c r="C105" s="418"/>
      <c r="D105" s="418"/>
      <c r="E105" s="861"/>
      <c r="F105" s="862"/>
      <c r="G105" s="863"/>
      <c r="H105" s="864"/>
      <c r="I105" s="1071"/>
      <c r="J105" s="818"/>
      <c r="K105" s="393"/>
      <c r="L105" s="146"/>
      <c r="M105" s="146"/>
      <c r="N105" s="146"/>
      <c r="O105" s="144"/>
      <c r="P105" s="144"/>
      <c r="Q105" s="144"/>
      <c r="R105" s="144"/>
      <c r="S105" s="145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</row>
    <row r="106" spans="1:29" s="143" customFormat="1" ht="24.6">
      <c r="A106" s="416"/>
      <c r="B106" s="417" t="s">
        <v>526</v>
      </c>
      <c r="C106" s="418"/>
      <c r="D106" s="418"/>
      <c r="E106" s="861"/>
      <c r="F106" s="862"/>
      <c r="G106" s="863"/>
      <c r="H106" s="864"/>
      <c r="I106" s="1071"/>
      <c r="J106" s="818"/>
      <c r="K106" s="393"/>
      <c r="L106" s="146"/>
      <c r="M106" s="146"/>
      <c r="N106" s="146"/>
      <c r="O106" s="144"/>
      <c r="P106" s="144"/>
      <c r="Q106" s="144"/>
      <c r="R106" s="144"/>
      <c r="S106" s="145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</row>
    <row r="107" spans="1:29" s="143" customFormat="1" ht="24.6">
      <c r="A107" s="416"/>
      <c r="B107" s="417" t="s">
        <v>511</v>
      </c>
      <c r="C107" s="418"/>
      <c r="D107" s="418"/>
      <c r="E107" s="861"/>
      <c r="F107" s="862"/>
      <c r="G107" s="863"/>
      <c r="H107" s="864"/>
      <c r="I107" s="1071"/>
      <c r="J107" s="818"/>
      <c r="K107" s="393"/>
      <c r="L107" s="146"/>
      <c r="M107" s="146"/>
      <c r="N107" s="146"/>
      <c r="O107" s="144"/>
      <c r="P107" s="144"/>
      <c r="Q107" s="144"/>
      <c r="R107" s="144"/>
      <c r="S107" s="145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</row>
    <row r="108" spans="1:29" s="143" customFormat="1" ht="24.6">
      <c r="A108" s="416"/>
      <c r="B108" s="417" t="s">
        <v>512</v>
      </c>
      <c r="C108" s="418"/>
      <c r="D108" s="418"/>
      <c r="E108" s="861"/>
      <c r="F108" s="862"/>
      <c r="G108" s="863"/>
      <c r="H108" s="864"/>
      <c r="I108" s="1071"/>
      <c r="J108" s="818"/>
      <c r="K108" s="393"/>
      <c r="L108" s="146"/>
      <c r="M108" s="146"/>
      <c r="N108" s="146"/>
      <c r="O108" s="144"/>
      <c r="P108" s="144"/>
      <c r="Q108" s="144"/>
      <c r="R108" s="144"/>
      <c r="S108" s="145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</row>
    <row r="109" spans="1:29" s="143" customFormat="1" ht="24.6">
      <c r="A109" s="416"/>
      <c r="B109" s="417" t="s">
        <v>541</v>
      </c>
      <c r="C109" s="418"/>
      <c r="D109" s="418"/>
      <c r="E109" s="861"/>
      <c r="F109" s="862"/>
      <c r="G109" s="863"/>
      <c r="H109" s="864"/>
      <c r="I109" s="1071"/>
      <c r="J109" s="818"/>
      <c r="K109" s="393"/>
      <c r="L109" s="146"/>
      <c r="M109" s="146"/>
      <c r="N109" s="146"/>
      <c r="O109" s="144"/>
      <c r="P109" s="144"/>
      <c r="Q109" s="144"/>
      <c r="R109" s="144"/>
      <c r="S109" s="145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</row>
    <row r="110" spans="1:29" s="143" customFormat="1" ht="24.6">
      <c r="A110" s="416"/>
      <c r="B110" s="417" t="s">
        <v>542</v>
      </c>
      <c r="C110" s="418"/>
      <c r="D110" s="418"/>
      <c r="E110" s="861"/>
      <c r="F110" s="862"/>
      <c r="G110" s="863"/>
      <c r="H110" s="864"/>
      <c r="I110" s="1071"/>
      <c r="J110" s="818"/>
      <c r="K110" s="393"/>
      <c r="L110" s="146"/>
      <c r="M110" s="146"/>
      <c r="N110" s="146"/>
      <c r="O110" s="144"/>
      <c r="P110" s="144"/>
      <c r="Q110" s="144"/>
      <c r="R110" s="144"/>
      <c r="S110" s="145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</row>
    <row r="111" spans="1:29" s="143" customFormat="1" ht="24.6">
      <c r="A111" s="416"/>
      <c r="B111" s="417" t="s">
        <v>513</v>
      </c>
      <c r="C111" s="418"/>
      <c r="D111" s="418"/>
      <c r="E111" s="861"/>
      <c r="F111" s="862"/>
      <c r="G111" s="863"/>
      <c r="H111" s="864"/>
      <c r="I111" s="1071"/>
      <c r="J111" s="818"/>
      <c r="K111" s="393"/>
      <c r="L111" s="146"/>
      <c r="M111" s="146"/>
      <c r="N111" s="146"/>
      <c r="O111" s="144"/>
      <c r="P111" s="144"/>
      <c r="Q111" s="144"/>
      <c r="R111" s="144"/>
      <c r="S111" s="145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</row>
    <row r="112" spans="1:29" s="143" customFormat="1" ht="24.6">
      <c r="A112" s="416"/>
      <c r="B112" s="417" t="s">
        <v>543</v>
      </c>
      <c r="C112" s="418"/>
      <c r="D112" s="418"/>
      <c r="E112" s="861"/>
      <c r="F112" s="862"/>
      <c r="G112" s="863"/>
      <c r="H112" s="864"/>
      <c r="I112" s="1071"/>
      <c r="J112" s="818"/>
      <c r="K112" s="393"/>
      <c r="L112" s="146"/>
      <c r="M112" s="146"/>
      <c r="N112" s="146"/>
      <c r="O112" s="144"/>
      <c r="P112" s="144"/>
      <c r="Q112" s="144"/>
      <c r="R112" s="144"/>
      <c r="S112" s="145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</row>
    <row r="113" spans="1:29" s="143" customFormat="1" ht="24.6">
      <c r="A113" s="416"/>
      <c r="B113" s="417" t="s">
        <v>514</v>
      </c>
      <c r="C113" s="418"/>
      <c r="D113" s="418"/>
      <c r="E113" s="861"/>
      <c r="F113" s="862"/>
      <c r="G113" s="863"/>
      <c r="H113" s="864"/>
      <c r="I113" s="1071"/>
      <c r="J113" s="818"/>
      <c r="K113" s="393"/>
      <c r="L113" s="146"/>
      <c r="M113" s="146"/>
      <c r="N113" s="146"/>
      <c r="O113" s="144"/>
      <c r="P113" s="144"/>
      <c r="Q113" s="144"/>
      <c r="R113" s="144"/>
      <c r="S113" s="145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</row>
    <row r="114" spans="1:29" s="143" customFormat="1" ht="24.6">
      <c r="A114" s="416"/>
      <c r="B114" s="417" t="s">
        <v>515</v>
      </c>
      <c r="C114" s="418"/>
      <c r="D114" s="418"/>
      <c r="E114" s="861"/>
      <c r="F114" s="862"/>
      <c r="G114" s="863"/>
      <c r="H114" s="864"/>
      <c r="I114" s="1071"/>
      <c r="J114" s="818"/>
      <c r="K114" s="393"/>
      <c r="L114" s="146"/>
      <c r="M114" s="146"/>
      <c r="N114" s="146"/>
      <c r="O114" s="144"/>
      <c r="P114" s="144"/>
      <c r="Q114" s="144"/>
      <c r="R114" s="144"/>
      <c r="S114" s="145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</row>
    <row r="115" spans="1:29" s="143" customFormat="1" ht="24.6">
      <c r="A115" s="416"/>
      <c r="B115" s="417" t="s">
        <v>516</v>
      </c>
      <c r="C115" s="418"/>
      <c r="D115" s="418"/>
      <c r="E115" s="861"/>
      <c r="F115" s="862"/>
      <c r="G115" s="863"/>
      <c r="H115" s="864"/>
      <c r="I115" s="1071"/>
      <c r="J115" s="818"/>
      <c r="K115" s="393"/>
      <c r="L115" s="146"/>
      <c r="M115" s="146"/>
      <c r="N115" s="146"/>
      <c r="O115" s="144"/>
      <c r="P115" s="144"/>
      <c r="Q115" s="144"/>
      <c r="R115" s="144"/>
      <c r="S115" s="145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</row>
    <row r="116" spans="1:29" s="143" customFormat="1" ht="24.6">
      <c r="A116" s="416"/>
      <c r="B116" s="417" t="s">
        <v>518</v>
      </c>
      <c r="C116" s="418"/>
      <c r="D116" s="418"/>
      <c r="E116" s="861"/>
      <c r="F116" s="862"/>
      <c r="G116" s="863"/>
      <c r="H116" s="864"/>
      <c r="I116" s="1071"/>
      <c r="J116" s="818"/>
      <c r="K116" s="393"/>
      <c r="L116" s="146"/>
      <c r="M116" s="146"/>
      <c r="N116" s="146"/>
      <c r="O116" s="144"/>
      <c r="P116" s="144"/>
      <c r="Q116" s="144"/>
      <c r="R116" s="144"/>
      <c r="S116" s="145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</row>
    <row r="117" spans="1:29" s="143" customFormat="1" ht="24.6">
      <c r="A117" s="416"/>
      <c r="B117" s="417" t="s">
        <v>519</v>
      </c>
      <c r="C117" s="418"/>
      <c r="D117" s="418"/>
      <c r="E117" s="861"/>
      <c r="F117" s="862"/>
      <c r="G117" s="863"/>
      <c r="H117" s="864"/>
      <c r="I117" s="1071"/>
      <c r="J117" s="818"/>
      <c r="K117" s="393"/>
      <c r="L117" s="146"/>
      <c r="M117" s="146"/>
      <c r="N117" s="146"/>
      <c r="O117" s="144"/>
      <c r="P117" s="144"/>
      <c r="Q117" s="144"/>
      <c r="R117" s="144"/>
      <c r="S117" s="145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</row>
    <row r="118" spans="1:29" s="143" customFormat="1" ht="49.2">
      <c r="A118" s="416"/>
      <c r="B118" s="1043" t="s">
        <v>520</v>
      </c>
      <c r="C118" s="418"/>
      <c r="D118" s="418"/>
      <c r="E118" s="861"/>
      <c r="F118" s="862"/>
      <c r="G118" s="863"/>
      <c r="H118" s="864"/>
      <c r="I118" s="1071"/>
      <c r="J118" s="818"/>
      <c r="K118" s="393"/>
      <c r="L118" s="146"/>
      <c r="M118" s="146"/>
      <c r="N118" s="146"/>
      <c r="O118" s="144"/>
      <c r="P118" s="144"/>
      <c r="Q118" s="144"/>
      <c r="R118" s="144"/>
      <c r="S118" s="145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</row>
    <row r="119" spans="1:29" s="143" customFormat="1" ht="24.6">
      <c r="A119" s="416"/>
      <c r="B119" s="417" t="s">
        <v>521</v>
      </c>
      <c r="C119" s="418"/>
      <c r="D119" s="418"/>
      <c r="E119" s="861"/>
      <c r="F119" s="862"/>
      <c r="G119" s="863"/>
      <c r="H119" s="864"/>
      <c r="I119" s="1071"/>
      <c r="J119" s="818"/>
      <c r="K119" s="393"/>
      <c r="L119" s="146"/>
      <c r="M119" s="146"/>
      <c r="N119" s="146"/>
      <c r="O119" s="144"/>
      <c r="P119" s="144"/>
      <c r="Q119" s="144"/>
      <c r="R119" s="144"/>
      <c r="S119" s="145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</row>
    <row r="120" spans="1:29" s="143" customFormat="1" ht="24.6">
      <c r="A120" s="416"/>
      <c r="B120" s="417" t="s">
        <v>522</v>
      </c>
      <c r="C120" s="418"/>
      <c r="D120" s="418"/>
      <c r="E120" s="861"/>
      <c r="F120" s="862"/>
      <c r="G120" s="863"/>
      <c r="H120" s="864"/>
      <c r="I120" s="1071"/>
      <c r="J120" s="818"/>
      <c r="K120" s="393"/>
      <c r="L120" s="146"/>
      <c r="M120" s="146"/>
      <c r="N120" s="146"/>
      <c r="O120" s="144"/>
      <c r="P120" s="144"/>
      <c r="Q120" s="144"/>
      <c r="R120" s="144"/>
      <c r="S120" s="145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</row>
    <row r="121" spans="1:29" s="143" customFormat="1" ht="24.6">
      <c r="A121" s="416"/>
      <c r="B121" s="417" t="s">
        <v>544</v>
      </c>
      <c r="C121" s="418"/>
      <c r="D121" s="418"/>
      <c r="E121" s="861"/>
      <c r="F121" s="862"/>
      <c r="G121" s="863"/>
      <c r="H121" s="864"/>
      <c r="I121" s="1071"/>
      <c r="J121" s="818"/>
      <c r="K121" s="393"/>
      <c r="L121" s="146"/>
      <c r="M121" s="146"/>
      <c r="N121" s="146"/>
      <c r="O121" s="144"/>
      <c r="P121" s="144"/>
      <c r="Q121" s="144"/>
      <c r="R121" s="144"/>
      <c r="S121" s="145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</row>
    <row r="122" spans="1:29" s="143" customFormat="1" ht="24.6">
      <c r="A122" s="416"/>
      <c r="B122" s="417" t="s">
        <v>523</v>
      </c>
      <c r="C122" s="418"/>
      <c r="D122" s="418"/>
      <c r="E122" s="861"/>
      <c r="F122" s="862"/>
      <c r="G122" s="863"/>
      <c r="H122" s="864"/>
      <c r="I122" s="1071"/>
      <c r="J122" s="818"/>
      <c r="K122" s="393"/>
      <c r="L122" s="146"/>
      <c r="M122" s="146"/>
      <c r="N122" s="146"/>
      <c r="O122" s="144"/>
      <c r="P122" s="144"/>
      <c r="Q122" s="144"/>
      <c r="R122" s="144"/>
      <c r="S122" s="145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</row>
    <row r="123" spans="1:29" s="143" customFormat="1" ht="24.6">
      <c r="A123" s="416"/>
      <c r="B123" s="417" t="s">
        <v>545</v>
      </c>
      <c r="C123" s="418"/>
      <c r="D123" s="418"/>
      <c r="E123" s="861"/>
      <c r="F123" s="862"/>
      <c r="G123" s="863"/>
      <c r="H123" s="864"/>
      <c r="I123" s="1071"/>
      <c r="J123" s="818"/>
      <c r="K123" s="393"/>
      <c r="L123" s="146"/>
      <c r="M123" s="146"/>
      <c r="N123" s="146"/>
      <c r="O123" s="144"/>
      <c r="P123" s="144"/>
      <c r="Q123" s="144"/>
      <c r="R123" s="144"/>
      <c r="S123" s="145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</row>
    <row r="124" spans="1:29" s="143" customFormat="1" ht="24.6">
      <c r="A124" s="416"/>
      <c r="B124" s="417" t="s">
        <v>546</v>
      </c>
      <c r="C124" s="418"/>
      <c r="D124" s="418"/>
      <c r="E124" s="861"/>
      <c r="F124" s="862"/>
      <c r="G124" s="863"/>
      <c r="H124" s="864"/>
      <c r="I124" s="1071"/>
      <c r="J124" s="818"/>
      <c r="K124" s="393"/>
      <c r="L124" s="146"/>
      <c r="M124" s="146"/>
      <c r="N124" s="146"/>
      <c r="O124" s="144"/>
      <c r="P124" s="144"/>
      <c r="Q124" s="144"/>
      <c r="R124" s="144"/>
      <c r="S124" s="145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</row>
    <row r="125" spans="1:29" s="143" customFormat="1" ht="24.6">
      <c r="A125" s="1040">
        <v>2.4</v>
      </c>
      <c r="B125" s="871" t="s">
        <v>547</v>
      </c>
      <c r="C125" s="418">
        <v>1</v>
      </c>
      <c r="D125" s="418" t="s">
        <v>58</v>
      </c>
      <c r="E125" s="1352">
        <f>12000+1000</f>
        <v>13000</v>
      </c>
      <c r="F125" s="1353"/>
      <c r="G125" s="1354">
        <f t="shared" si="4"/>
        <v>13000</v>
      </c>
      <c r="H125" s="1355"/>
      <c r="I125" s="1071"/>
      <c r="J125" s="818" t="s">
        <v>572</v>
      </c>
      <c r="K125" s="393" t="s">
        <v>239</v>
      </c>
      <c r="L125" s="146"/>
      <c r="M125" s="146"/>
      <c r="N125" s="146"/>
      <c r="O125" s="144"/>
      <c r="P125" s="144"/>
      <c r="Q125" s="144"/>
      <c r="R125" s="144"/>
      <c r="S125" s="145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</row>
    <row r="126" spans="1:29" s="143" customFormat="1" ht="24.6">
      <c r="A126" s="416"/>
      <c r="B126" s="417" t="s">
        <v>548</v>
      </c>
      <c r="C126" s="418"/>
      <c r="D126" s="418"/>
      <c r="E126" s="861"/>
      <c r="F126" s="862"/>
      <c r="G126" s="863"/>
      <c r="H126" s="864"/>
      <c r="I126" s="1071"/>
      <c r="J126" s="818"/>
      <c r="K126" s="393"/>
      <c r="L126" s="146"/>
      <c r="M126" s="146"/>
      <c r="N126" s="146"/>
      <c r="O126" s="144"/>
      <c r="P126" s="144"/>
      <c r="Q126" s="144"/>
      <c r="R126" s="144"/>
      <c r="S126" s="145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</row>
    <row r="127" spans="1:29" s="143" customFormat="1" ht="24.6">
      <c r="A127" s="416"/>
      <c r="B127" s="417" t="s">
        <v>549</v>
      </c>
      <c r="C127" s="418"/>
      <c r="D127" s="418"/>
      <c r="E127" s="861"/>
      <c r="F127" s="862"/>
      <c r="G127" s="863"/>
      <c r="H127" s="864"/>
      <c r="I127" s="1071"/>
      <c r="J127" s="818"/>
      <c r="K127" s="393"/>
      <c r="L127" s="146"/>
      <c r="M127" s="146"/>
      <c r="N127" s="146"/>
      <c r="O127" s="144"/>
      <c r="P127" s="144"/>
      <c r="Q127" s="144"/>
      <c r="R127" s="144"/>
      <c r="S127" s="145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</row>
    <row r="128" spans="1:29" s="143" customFormat="1" ht="24.6">
      <c r="A128" s="416"/>
      <c r="B128" s="417" t="s">
        <v>550</v>
      </c>
      <c r="C128" s="418"/>
      <c r="D128" s="418"/>
      <c r="E128" s="861"/>
      <c r="F128" s="862"/>
      <c r="G128" s="863"/>
      <c r="H128" s="864"/>
      <c r="I128" s="1071"/>
      <c r="J128" s="818"/>
      <c r="K128" s="393"/>
      <c r="L128" s="146"/>
      <c r="M128" s="146"/>
      <c r="N128" s="146"/>
      <c r="O128" s="144"/>
      <c r="P128" s="144"/>
      <c r="Q128" s="144"/>
      <c r="R128" s="144"/>
      <c r="S128" s="145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</row>
    <row r="129" spans="1:29" s="143" customFormat="1" ht="24.6">
      <c r="A129" s="416"/>
      <c r="B129" s="417" t="s">
        <v>551</v>
      </c>
      <c r="C129" s="418"/>
      <c r="D129" s="418"/>
      <c r="E129" s="861"/>
      <c r="F129" s="862"/>
      <c r="G129" s="863"/>
      <c r="H129" s="864"/>
      <c r="I129" s="1071"/>
      <c r="J129" s="818"/>
      <c r="K129" s="393"/>
      <c r="L129" s="146"/>
      <c r="M129" s="146"/>
      <c r="N129" s="146"/>
      <c r="O129" s="144"/>
      <c r="P129" s="144"/>
      <c r="Q129" s="144"/>
      <c r="R129" s="144"/>
      <c r="S129" s="145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</row>
    <row r="130" spans="1:29" s="143" customFormat="1" ht="24.6">
      <c r="A130" s="416"/>
      <c r="B130" s="417" t="s">
        <v>552</v>
      </c>
      <c r="C130" s="418"/>
      <c r="D130" s="418"/>
      <c r="E130" s="861"/>
      <c r="F130" s="862"/>
      <c r="G130" s="863"/>
      <c r="H130" s="864"/>
      <c r="I130" s="1071"/>
      <c r="J130" s="818"/>
      <c r="K130" s="393"/>
      <c r="L130" s="146"/>
      <c r="M130" s="146"/>
      <c r="N130" s="146"/>
      <c r="O130" s="144"/>
      <c r="P130" s="144"/>
      <c r="Q130" s="144"/>
      <c r="R130" s="144"/>
      <c r="S130" s="145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</row>
    <row r="131" spans="1:29" s="143" customFormat="1" ht="24.6">
      <c r="A131" s="416"/>
      <c r="B131" s="417" t="s">
        <v>518</v>
      </c>
      <c r="C131" s="418"/>
      <c r="D131" s="418"/>
      <c r="E131" s="861"/>
      <c r="F131" s="862"/>
      <c r="G131" s="863"/>
      <c r="H131" s="864"/>
      <c r="I131" s="1071"/>
      <c r="J131" s="818"/>
      <c r="K131" s="393"/>
      <c r="L131" s="146"/>
      <c r="M131" s="146"/>
      <c r="N131" s="146"/>
      <c r="O131" s="144"/>
      <c r="P131" s="144"/>
      <c r="Q131" s="144"/>
      <c r="R131" s="144"/>
      <c r="S131" s="145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</row>
    <row r="132" spans="1:29" s="143" customFormat="1" ht="24.6">
      <c r="A132" s="1040">
        <v>2.5</v>
      </c>
      <c r="B132" s="871" t="s">
        <v>553</v>
      </c>
      <c r="C132" s="418">
        <v>1</v>
      </c>
      <c r="D132" s="418" t="s">
        <v>58</v>
      </c>
      <c r="E132" s="1352">
        <f>15600+1000</f>
        <v>16600</v>
      </c>
      <c r="F132" s="1353"/>
      <c r="G132" s="1354">
        <f t="shared" si="4"/>
        <v>16600</v>
      </c>
      <c r="H132" s="1355"/>
      <c r="I132" s="1071"/>
      <c r="J132" s="818" t="s">
        <v>572</v>
      </c>
      <c r="K132" s="393" t="s">
        <v>239</v>
      </c>
      <c r="L132" s="146"/>
      <c r="M132" s="146"/>
      <c r="N132" s="146"/>
      <c r="O132" s="144"/>
      <c r="P132" s="144"/>
      <c r="Q132" s="144"/>
      <c r="R132" s="144"/>
      <c r="S132" s="145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</row>
    <row r="133" spans="1:29" s="143" customFormat="1" ht="24.6">
      <c r="A133" s="416"/>
      <c r="B133" s="417" t="s">
        <v>554</v>
      </c>
      <c r="C133" s="418"/>
      <c r="D133" s="418"/>
      <c r="E133" s="861"/>
      <c r="F133" s="862"/>
      <c r="G133" s="863"/>
      <c r="H133" s="864"/>
      <c r="I133" s="1071"/>
      <c r="J133" s="818"/>
      <c r="K133" s="393"/>
      <c r="L133" s="146"/>
      <c r="M133" s="146"/>
      <c r="N133" s="146"/>
      <c r="O133" s="144"/>
      <c r="P133" s="144"/>
      <c r="Q133" s="144"/>
      <c r="R133" s="144"/>
      <c r="S133" s="145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</row>
    <row r="134" spans="1:29" s="143" customFormat="1" ht="24.6">
      <c r="A134" s="416"/>
      <c r="B134" s="417" t="s">
        <v>549</v>
      </c>
      <c r="C134" s="418"/>
      <c r="D134" s="418"/>
      <c r="E134" s="861"/>
      <c r="F134" s="862"/>
      <c r="G134" s="863"/>
      <c r="H134" s="864"/>
      <c r="I134" s="1071"/>
      <c r="J134" s="818"/>
      <c r="K134" s="393"/>
      <c r="L134" s="146"/>
      <c r="M134" s="146"/>
      <c r="N134" s="146"/>
      <c r="O134" s="144"/>
      <c r="P134" s="144"/>
      <c r="Q134" s="144"/>
      <c r="R134" s="144"/>
      <c r="S134" s="145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</row>
    <row r="135" spans="1:29" s="143" customFormat="1" ht="24.6">
      <c r="A135" s="416"/>
      <c r="B135" s="417" t="s">
        <v>550</v>
      </c>
      <c r="C135" s="418"/>
      <c r="D135" s="418"/>
      <c r="E135" s="861"/>
      <c r="F135" s="862"/>
      <c r="G135" s="863"/>
      <c r="H135" s="864"/>
      <c r="I135" s="1071"/>
      <c r="J135" s="818"/>
      <c r="K135" s="393"/>
      <c r="L135" s="146"/>
      <c r="M135" s="146"/>
      <c r="N135" s="146"/>
      <c r="O135" s="144"/>
      <c r="P135" s="144"/>
      <c r="Q135" s="144"/>
      <c r="R135" s="144"/>
      <c r="S135" s="145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</row>
    <row r="136" spans="1:29" s="143" customFormat="1" ht="24.6">
      <c r="A136" s="416"/>
      <c r="B136" s="417" t="s">
        <v>551</v>
      </c>
      <c r="C136" s="418"/>
      <c r="D136" s="418"/>
      <c r="E136" s="861"/>
      <c r="F136" s="862"/>
      <c r="G136" s="863"/>
      <c r="H136" s="864"/>
      <c r="I136" s="1071"/>
      <c r="J136" s="818"/>
      <c r="K136" s="393"/>
      <c r="L136" s="146"/>
      <c r="M136" s="146"/>
      <c r="N136" s="146"/>
      <c r="O136" s="144"/>
      <c r="P136" s="144"/>
      <c r="Q136" s="144"/>
      <c r="R136" s="144"/>
      <c r="S136" s="145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</row>
    <row r="137" spans="1:29" s="143" customFormat="1" ht="24.6">
      <c r="A137" s="416"/>
      <c r="B137" s="417" t="s">
        <v>555</v>
      </c>
      <c r="C137" s="418"/>
      <c r="D137" s="418"/>
      <c r="E137" s="861"/>
      <c r="F137" s="862"/>
      <c r="G137" s="863"/>
      <c r="H137" s="864"/>
      <c r="I137" s="1071"/>
      <c r="J137" s="818"/>
      <c r="K137" s="393"/>
      <c r="L137" s="146"/>
      <c r="M137" s="146"/>
      <c r="N137" s="146"/>
      <c r="O137" s="144"/>
      <c r="P137" s="144"/>
      <c r="Q137" s="144"/>
      <c r="R137" s="144"/>
      <c r="S137" s="145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</row>
    <row r="138" spans="1:29" s="143" customFormat="1" ht="24.6">
      <c r="A138" s="416"/>
      <c r="B138" s="417" t="s">
        <v>518</v>
      </c>
      <c r="C138" s="418"/>
      <c r="D138" s="418"/>
      <c r="E138" s="861"/>
      <c r="F138" s="862"/>
      <c r="G138" s="863"/>
      <c r="H138" s="864"/>
      <c r="I138" s="1071"/>
      <c r="J138" s="818"/>
      <c r="K138" s="393"/>
      <c r="L138" s="146"/>
      <c r="M138" s="146"/>
      <c r="N138" s="146"/>
      <c r="O138" s="144"/>
      <c r="P138" s="144"/>
      <c r="Q138" s="144"/>
      <c r="R138" s="144"/>
      <c r="S138" s="145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</row>
    <row r="139" spans="1:29" s="143" customFormat="1" ht="24.6">
      <c r="A139" s="1040">
        <v>2.6</v>
      </c>
      <c r="B139" s="871" t="s">
        <v>556</v>
      </c>
      <c r="C139" s="418">
        <v>2</v>
      </c>
      <c r="D139" s="418" t="s">
        <v>58</v>
      </c>
      <c r="E139" s="1352">
        <f>59200+1500</f>
        <v>60700</v>
      </c>
      <c r="F139" s="1353"/>
      <c r="G139" s="1354">
        <f t="shared" si="4"/>
        <v>121400</v>
      </c>
      <c r="H139" s="1355"/>
      <c r="I139" s="1071"/>
      <c r="J139" s="818" t="s">
        <v>572</v>
      </c>
      <c r="K139" s="393" t="s">
        <v>239</v>
      </c>
      <c r="L139" s="146"/>
      <c r="M139" s="146"/>
      <c r="N139" s="146"/>
      <c r="O139" s="144"/>
      <c r="P139" s="144"/>
      <c r="Q139" s="144"/>
      <c r="R139" s="144"/>
      <c r="S139" s="145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</row>
    <row r="140" spans="1:29" s="143" customFormat="1" ht="24.6">
      <c r="A140" s="416"/>
      <c r="B140" s="417" t="s">
        <v>557</v>
      </c>
      <c r="C140" s="418"/>
      <c r="D140" s="418"/>
      <c r="E140" s="861"/>
      <c r="F140" s="862"/>
      <c r="G140" s="863"/>
      <c r="H140" s="864"/>
      <c r="I140" s="1071"/>
      <c r="J140" s="818"/>
      <c r="K140" s="393"/>
      <c r="L140" s="146"/>
      <c r="M140" s="146"/>
      <c r="N140" s="146"/>
      <c r="O140" s="144"/>
      <c r="P140" s="144"/>
      <c r="Q140" s="144"/>
      <c r="R140" s="144"/>
      <c r="S140" s="145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</row>
    <row r="141" spans="1:29" s="143" customFormat="1" ht="24.6">
      <c r="A141" s="416"/>
      <c r="B141" s="417" t="s">
        <v>558</v>
      </c>
      <c r="C141" s="418"/>
      <c r="D141" s="418"/>
      <c r="E141" s="861"/>
      <c r="F141" s="862"/>
      <c r="G141" s="863"/>
      <c r="H141" s="864"/>
      <c r="I141" s="1071"/>
      <c r="J141" s="818"/>
      <c r="K141" s="393"/>
      <c r="L141" s="146"/>
      <c r="M141" s="146"/>
      <c r="N141" s="146"/>
      <c r="O141" s="144"/>
      <c r="P141" s="144"/>
      <c r="Q141" s="144"/>
      <c r="R141" s="144"/>
      <c r="S141" s="145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</row>
    <row r="142" spans="1:29" s="143" customFormat="1" ht="49.2">
      <c r="A142" s="416"/>
      <c r="B142" s="1043" t="s">
        <v>559</v>
      </c>
      <c r="C142" s="418"/>
      <c r="D142" s="418"/>
      <c r="E142" s="861"/>
      <c r="F142" s="862"/>
      <c r="G142" s="863"/>
      <c r="H142" s="864"/>
      <c r="I142" s="1071"/>
      <c r="J142" s="818"/>
      <c r="K142" s="393"/>
      <c r="L142" s="146"/>
      <c r="M142" s="146"/>
      <c r="N142" s="146"/>
      <c r="O142" s="144"/>
      <c r="P142" s="144"/>
      <c r="Q142" s="144"/>
      <c r="R142" s="144"/>
      <c r="S142" s="145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</row>
    <row r="143" spans="1:29" s="143" customFormat="1" ht="49.2">
      <c r="A143" s="416"/>
      <c r="B143" s="1043" t="s">
        <v>560</v>
      </c>
      <c r="C143" s="418"/>
      <c r="D143" s="418"/>
      <c r="E143" s="861"/>
      <c r="F143" s="862"/>
      <c r="G143" s="863"/>
      <c r="H143" s="864"/>
      <c r="I143" s="1071"/>
      <c r="J143" s="818"/>
      <c r="K143" s="393"/>
      <c r="L143" s="146"/>
      <c r="M143" s="146"/>
      <c r="N143" s="146"/>
      <c r="O143" s="144"/>
      <c r="P143" s="144"/>
      <c r="Q143" s="144"/>
      <c r="R143" s="144"/>
      <c r="S143" s="145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</row>
    <row r="144" spans="1:29" s="143" customFormat="1" ht="24.6">
      <c r="A144" s="416"/>
      <c r="B144" s="417" t="s">
        <v>561</v>
      </c>
      <c r="C144" s="418"/>
      <c r="D144" s="418"/>
      <c r="E144" s="861"/>
      <c r="F144" s="862"/>
      <c r="G144" s="863"/>
      <c r="H144" s="864"/>
      <c r="I144" s="1071"/>
      <c r="J144" s="818"/>
      <c r="K144" s="393"/>
      <c r="L144" s="146"/>
      <c r="M144" s="146"/>
      <c r="N144" s="146"/>
      <c r="O144" s="144"/>
      <c r="P144" s="144"/>
      <c r="Q144" s="144"/>
      <c r="R144" s="144"/>
      <c r="S144" s="145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</row>
    <row r="145" spans="1:29" s="143" customFormat="1" ht="24.6">
      <c r="A145" s="416"/>
      <c r="B145" s="417" t="s">
        <v>562</v>
      </c>
      <c r="C145" s="418"/>
      <c r="D145" s="418"/>
      <c r="E145" s="861"/>
      <c r="F145" s="862"/>
      <c r="G145" s="863"/>
      <c r="H145" s="864"/>
      <c r="I145" s="1071"/>
      <c r="J145" s="818"/>
      <c r="K145" s="393"/>
      <c r="L145" s="146"/>
      <c r="M145" s="146"/>
      <c r="N145" s="146"/>
      <c r="O145" s="144"/>
      <c r="P145" s="144"/>
      <c r="Q145" s="144"/>
      <c r="R145" s="144"/>
      <c r="S145" s="145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</row>
    <row r="146" spans="1:29" s="143" customFormat="1" ht="24.6">
      <c r="A146" s="416"/>
      <c r="B146" s="417" t="s">
        <v>563</v>
      </c>
      <c r="C146" s="418"/>
      <c r="D146" s="418"/>
      <c r="E146" s="861"/>
      <c r="F146" s="862"/>
      <c r="G146" s="863"/>
      <c r="H146" s="864"/>
      <c r="I146" s="1071"/>
      <c r="J146" s="818"/>
      <c r="K146" s="393"/>
      <c r="L146" s="146"/>
      <c r="M146" s="146"/>
      <c r="N146" s="146"/>
      <c r="O146" s="144"/>
      <c r="P146" s="144"/>
      <c r="Q146" s="144"/>
      <c r="R146" s="144"/>
      <c r="S146" s="145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</row>
    <row r="147" spans="1:29" s="143" customFormat="1" ht="24.6">
      <c r="A147" s="416"/>
      <c r="B147" s="417" t="s">
        <v>564</v>
      </c>
      <c r="C147" s="418"/>
      <c r="D147" s="418"/>
      <c r="E147" s="861"/>
      <c r="F147" s="862"/>
      <c r="G147" s="863"/>
      <c r="H147" s="864"/>
      <c r="I147" s="1071"/>
      <c r="J147" s="818"/>
      <c r="K147" s="393"/>
      <c r="L147" s="146"/>
      <c r="M147" s="146"/>
      <c r="N147" s="146"/>
      <c r="O147" s="144"/>
      <c r="P147" s="144"/>
      <c r="Q147" s="144"/>
      <c r="R147" s="144"/>
      <c r="S147" s="145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</row>
    <row r="148" spans="1:29" s="143" customFormat="1" ht="24.6">
      <c r="A148" s="1040">
        <v>2.7</v>
      </c>
      <c r="B148" s="871" t="s">
        <v>565</v>
      </c>
      <c r="C148" s="418">
        <v>1</v>
      </c>
      <c r="D148" s="418" t="s">
        <v>58</v>
      </c>
      <c r="E148" s="1352">
        <f>103200+1500</f>
        <v>104700</v>
      </c>
      <c r="F148" s="1353"/>
      <c r="G148" s="1354">
        <f t="shared" si="4"/>
        <v>104700</v>
      </c>
      <c r="H148" s="1355"/>
      <c r="I148" s="1071"/>
      <c r="J148" s="818" t="s">
        <v>572</v>
      </c>
      <c r="K148" s="393" t="s">
        <v>239</v>
      </c>
      <c r="L148" s="146"/>
      <c r="M148" s="146"/>
      <c r="N148" s="146"/>
      <c r="O148" s="144"/>
      <c r="P148" s="144"/>
      <c r="Q148" s="144"/>
      <c r="R148" s="144"/>
      <c r="S148" s="145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</row>
    <row r="149" spans="1:29" s="143" customFormat="1" ht="24.6">
      <c r="A149" s="416"/>
      <c r="B149" s="417" t="s">
        <v>566</v>
      </c>
      <c r="C149" s="418"/>
      <c r="D149" s="418"/>
      <c r="E149" s="918"/>
      <c r="F149" s="919"/>
      <c r="G149" s="916"/>
      <c r="H149" s="917"/>
      <c r="I149" s="1071"/>
      <c r="J149" s="818"/>
      <c r="K149" s="393"/>
      <c r="L149" s="146"/>
      <c r="M149" s="146"/>
      <c r="N149" s="146"/>
      <c r="O149" s="144"/>
      <c r="P149" s="144"/>
      <c r="Q149" s="144"/>
      <c r="R149" s="144"/>
      <c r="S149" s="145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</row>
    <row r="150" spans="1:29" s="143" customFormat="1" ht="24.6">
      <c r="A150" s="416"/>
      <c r="B150" s="417" t="s">
        <v>567</v>
      </c>
      <c r="C150" s="418"/>
      <c r="D150" s="418"/>
      <c r="E150" s="918"/>
      <c r="F150" s="919"/>
      <c r="G150" s="916"/>
      <c r="H150" s="917"/>
      <c r="I150" s="1071"/>
      <c r="J150" s="818"/>
      <c r="K150" s="393"/>
      <c r="L150" s="146"/>
      <c r="M150" s="146"/>
      <c r="N150" s="146"/>
      <c r="O150" s="144"/>
      <c r="P150" s="144"/>
      <c r="Q150" s="144"/>
      <c r="R150" s="144"/>
      <c r="S150" s="145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</row>
    <row r="151" spans="1:29" s="143" customFormat="1" ht="49.2">
      <c r="A151" s="416"/>
      <c r="B151" s="1043" t="s">
        <v>559</v>
      </c>
      <c r="C151" s="418"/>
      <c r="D151" s="418"/>
      <c r="E151" s="918"/>
      <c r="F151" s="919"/>
      <c r="G151" s="916"/>
      <c r="H151" s="917"/>
      <c r="I151" s="1071"/>
      <c r="J151" s="818"/>
      <c r="K151" s="393"/>
      <c r="L151" s="146"/>
      <c r="M151" s="146"/>
      <c r="N151" s="146"/>
      <c r="O151" s="144"/>
      <c r="P151" s="144"/>
      <c r="Q151" s="144"/>
      <c r="R151" s="144"/>
      <c r="S151" s="145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</row>
    <row r="152" spans="1:29" s="143" customFormat="1" ht="24.6">
      <c r="A152" s="416"/>
      <c r="B152" s="417" t="s">
        <v>568</v>
      </c>
      <c r="C152" s="418"/>
      <c r="D152" s="418"/>
      <c r="E152" s="918"/>
      <c r="F152" s="919"/>
      <c r="G152" s="916"/>
      <c r="H152" s="917"/>
      <c r="I152" s="1071"/>
      <c r="J152" s="818"/>
      <c r="K152" s="393"/>
      <c r="L152" s="146"/>
      <c r="M152" s="146"/>
      <c r="N152" s="146"/>
      <c r="O152" s="144"/>
      <c r="P152" s="144"/>
      <c r="Q152" s="144"/>
      <c r="R152" s="144"/>
      <c r="S152" s="145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</row>
    <row r="153" spans="1:29" s="143" customFormat="1" ht="24.6">
      <c r="A153" s="416"/>
      <c r="B153" s="417" t="s">
        <v>569</v>
      </c>
      <c r="C153" s="418"/>
      <c r="D153" s="418"/>
      <c r="E153" s="918"/>
      <c r="F153" s="919"/>
      <c r="G153" s="916"/>
      <c r="H153" s="917"/>
      <c r="I153" s="1071"/>
      <c r="J153" s="818"/>
      <c r="K153" s="393"/>
      <c r="L153" s="146"/>
      <c r="M153" s="146"/>
      <c r="N153" s="146"/>
      <c r="O153" s="144"/>
      <c r="P153" s="144"/>
      <c r="Q153" s="144"/>
      <c r="R153" s="144"/>
      <c r="S153" s="145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</row>
    <row r="154" spans="1:29" s="143" customFormat="1" ht="24.6">
      <c r="A154" s="416"/>
      <c r="B154" s="417" t="s">
        <v>570</v>
      </c>
      <c r="C154" s="418"/>
      <c r="D154" s="418"/>
      <c r="E154" s="918"/>
      <c r="F154" s="919"/>
      <c r="G154" s="916"/>
      <c r="H154" s="917"/>
      <c r="I154" s="1071"/>
      <c r="J154" s="818"/>
      <c r="K154" s="393"/>
      <c r="L154" s="146"/>
      <c r="M154" s="146"/>
      <c r="N154" s="146"/>
      <c r="O154" s="144"/>
      <c r="P154" s="144"/>
      <c r="Q154" s="144"/>
      <c r="R154" s="144"/>
      <c r="S154" s="145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</row>
    <row r="155" spans="1:29" s="143" customFormat="1" ht="24.6">
      <c r="A155" s="416"/>
      <c r="B155" s="417" t="s">
        <v>571</v>
      </c>
      <c r="C155" s="418"/>
      <c r="D155" s="418"/>
      <c r="E155" s="918"/>
      <c r="F155" s="919"/>
      <c r="G155" s="916"/>
      <c r="H155" s="917"/>
      <c r="I155" s="1071"/>
      <c r="J155" s="818"/>
      <c r="K155" s="393"/>
      <c r="L155" s="146"/>
      <c r="M155" s="146"/>
      <c r="N155" s="146"/>
      <c r="O155" s="144"/>
      <c r="P155" s="144"/>
      <c r="Q155" s="144"/>
      <c r="R155" s="144"/>
      <c r="S155" s="145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</row>
    <row r="156" spans="1:29" s="143" customFormat="1" ht="24.6">
      <c r="A156" s="416"/>
      <c r="B156" s="417" t="s">
        <v>518</v>
      </c>
      <c r="C156" s="418"/>
      <c r="D156" s="418"/>
      <c r="E156" s="918"/>
      <c r="F156" s="919"/>
      <c r="G156" s="916"/>
      <c r="H156" s="917"/>
      <c r="I156" s="1071"/>
      <c r="J156" s="818"/>
      <c r="K156" s="393"/>
      <c r="L156" s="146"/>
      <c r="M156" s="146"/>
      <c r="N156" s="146"/>
      <c r="O156" s="144"/>
      <c r="P156" s="144"/>
      <c r="Q156" s="144"/>
      <c r="R156" s="144"/>
      <c r="S156" s="145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</row>
    <row r="157" spans="1:29" s="143" customFormat="1" ht="24.6">
      <c r="A157" s="1041"/>
      <c r="B157" s="1042" t="s">
        <v>527</v>
      </c>
      <c r="C157" s="870">
        <v>1</v>
      </c>
      <c r="D157" s="870" t="s">
        <v>581</v>
      </c>
      <c r="E157" s="1383">
        <v>5000</v>
      </c>
      <c r="F157" s="1384"/>
      <c r="G157" s="1385">
        <f t="shared" ref="G157" si="5">C157*E157</f>
        <v>5000</v>
      </c>
      <c r="H157" s="1386"/>
      <c r="I157" s="1081"/>
      <c r="J157" s="818" t="s">
        <v>572</v>
      </c>
      <c r="K157" s="393" t="s">
        <v>239</v>
      </c>
      <c r="L157" s="146"/>
      <c r="M157" s="146"/>
      <c r="N157" s="146"/>
      <c r="O157" s="144"/>
      <c r="P157" s="144"/>
      <c r="Q157" s="144"/>
      <c r="R157" s="144"/>
      <c r="S157" s="145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</row>
    <row r="158" spans="1:29" s="143" customFormat="1" ht="24.6">
      <c r="A158" s="1063">
        <v>3</v>
      </c>
      <c r="B158" s="1070" t="s">
        <v>643</v>
      </c>
      <c r="C158" s="870">
        <v>1</v>
      </c>
      <c r="D158" s="870" t="s">
        <v>644</v>
      </c>
      <c r="E158" s="1064"/>
      <c r="F158" s="1065">
        <v>12690</v>
      </c>
      <c r="G158" s="1066"/>
      <c r="H158" s="1067">
        <f>F158*C158</f>
        <v>12690</v>
      </c>
      <c r="I158" s="1067"/>
      <c r="J158" s="1068"/>
      <c r="K158" s="1069"/>
      <c r="L158" s="146"/>
      <c r="M158" s="146"/>
      <c r="N158" s="146"/>
      <c r="O158" s="144"/>
      <c r="P158" s="144"/>
      <c r="Q158" s="144"/>
      <c r="R158" s="144"/>
      <c r="S158" s="145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</row>
    <row r="159" spans="1:29" s="143" customFormat="1" ht="24.6">
      <c r="A159" s="406"/>
      <c r="B159" s="419" t="s">
        <v>621</v>
      </c>
      <c r="C159" s="407"/>
      <c r="D159" s="407"/>
      <c r="E159" s="1358"/>
      <c r="F159" s="1358"/>
      <c r="G159" s="1356">
        <f>SUM(G27:H157)</f>
        <v>620300</v>
      </c>
      <c r="H159" s="1356"/>
      <c r="I159" s="1072"/>
      <c r="J159" s="420"/>
      <c r="K159" s="420"/>
      <c r="L159" s="146"/>
      <c r="M159" s="146"/>
      <c r="N159" s="146"/>
      <c r="O159" s="144"/>
      <c r="P159" s="144"/>
      <c r="Q159" s="144"/>
      <c r="R159" s="144"/>
      <c r="S159" s="145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</row>
    <row r="160" spans="1:29" ht="25.2" thickBot="1">
      <c r="A160" s="421"/>
      <c r="B160" s="422" t="s">
        <v>646</v>
      </c>
      <c r="C160" s="423"/>
      <c r="D160" s="423"/>
      <c r="E160" s="1357"/>
      <c r="F160" s="1357"/>
      <c r="G160" s="1359">
        <f>G159+G25+H158</f>
        <v>1040557</v>
      </c>
      <c r="H160" s="1359"/>
      <c r="I160" s="1073"/>
      <c r="J160" s="424"/>
      <c r="K160" s="431"/>
    </row>
    <row r="161" spans="1:11" ht="25.8" thickTop="1" thickBot="1">
      <c r="A161" s="425"/>
      <c r="B161" s="426"/>
      <c r="C161" s="1349" t="s">
        <v>59</v>
      </c>
      <c r="D161" s="1349"/>
      <c r="E161" s="1349"/>
      <c r="F161" s="1349"/>
      <c r="G161" s="1350">
        <f>G160</f>
        <v>1040557</v>
      </c>
      <c r="H161" s="1351"/>
      <c r="I161" s="1082"/>
      <c r="J161" s="427"/>
      <c r="K161" s="142"/>
    </row>
    <row r="162" spans="1:11" ht="25.2" thickTop="1">
      <c r="A162" s="301" t="s">
        <v>263</v>
      </c>
      <c r="B162" s="427"/>
      <c r="C162" s="427"/>
      <c r="D162" s="427"/>
      <c r="E162" s="427"/>
      <c r="F162" s="428"/>
    </row>
    <row r="163" spans="1:11" ht="24.6">
      <c r="A163" s="301" t="s">
        <v>264</v>
      </c>
      <c r="B163" s="427"/>
      <c r="C163" s="427"/>
      <c r="D163" s="427"/>
      <c r="E163" s="427"/>
      <c r="F163" s="428"/>
    </row>
    <row r="164" spans="1:11" ht="24.6">
      <c r="A164" s="301" t="s">
        <v>265</v>
      </c>
      <c r="B164" s="429"/>
      <c r="C164" s="429"/>
      <c r="D164" s="430"/>
      <c r="E164" s="430"/>
      <c r="F164" s="429"/>
    </row>
    <row r="165" spans="1:11" ht="24.6">
      <c r="A165" s="301" t="s">
        <v>266</v>
      </c>
      <c r="B165" s="427"/>
      <c r="C165" s="427"/>
      <c r="D165" s="427"/>
      <c r="E165" s="427"/>
      <c r="F165" s="428"/>
    </row>
    <row r="166" spans="1:11" ht="24.6">
      <c r="A166" s="427"/>
      <c r="B166" s="427"/>
      <c r="C166" s="427"/>
      <c r="D166" s="427"/>
      <c r="E166" s="427"/>
      <c r="F166" s="428"/>
    </row>
    <row r="167" spans="1:11" ht="24.6">
      <c r="A167" s="427"/>
      <c r="B167" s="427"/>
      <c r="C167" s="427"/>
      <c r="D167" s="427"/>
      <c r="E167" s="427"/>
      <c r="F167" s="428"/>
    </row>
  </sheetData>
  <mergeCells count="92">
    <mergeCell ref="E157:F157"/>
    <mergeCell ref="G157:H157"/>
    <mergeCell ref="G56:H56"/>
    <mergeCell ref="G51:H51"/>
    <mergeCell ref="G52:H52"/>
    <mergeCell ref="E52:F52"/>
    <mergeCell ref="E53:F53"/>
    <mergeCell ref="E54:F54"/>
    <mergeCell ref="E55:F55"/>
    <mergeCell ref="E56:F56"/>
    <mergeCell ref="G139:H139"/>
    <mergeCell ref="G53:H53"/>
    <mergeCell ref="G54:H54"/>
    <mergeCell ref="G55:H55"/>
    <mergeCell ref="B1:H1"/>
    <mergeCell ref="E14:F14"/>
    <mergeCell ref="L15:M15"/>
    <mergeCell ref="G14:H14"/>
    <mergeCell ref="O7:O8"/>
    <mergeCell ref="N7:N8"/>
    <mergeCell ref="G9:H9"/>
    <mergeCell ref="G10:H10"/>
    <mergeCell ref="G11:H11"/>
    <mergeCell ref="J7:K7"/>
    <mergeCell ref="G7:H8"/>
    <mergeCell ref="L7:M8"/>
    <mergeCell ref="G13:H13"/>
    <mergeCell ref="G12:H12"/>
    <mergeCell ref="G16:H16"/>
    <mergeCell ref="E15:F15"/>
    <mergeCell ref="E57:F57"/>
    <mergeCell ref="G57:H57"/>
    <mergeCell ref="G27:H27"/>
    <mergeCell ref="G49:H49"/>
    <mergeCell ref="G50:H50"/>
    <mergeCell ref="G26:H26"/>
    <mergeCell ref="E27:F27"/>
    <mergeCell ref="E29:F29"/>
    <mergeCell ref="E30:F30"/>
    <mergeCell ref="E49:F49"/>
    <mergeCell ref="E50:F50"/>
    <mergeCell ref="E51:F51"/>
    <mergeCell ref="G15:H15"/>
    <mergeCell ref="G18:H18"/>
    <mergeCell ref="G19:H19"/>
    <mergeCell ref="G20:H20"/>
    <mergeCell ref="E21:F21"/>
    <mergeCell ref="E22:F22"/>
    <mergeCell ref="G22:H22"/>
    <mergeCell ref="G21:H21"/>
    <mergeCell ref="E16:F16"/>
    <mergeCell ref="E18:F18"/>
    <mergeCell ref="E17:F17"/>
    <mergeCell ref="G17:H17"/>
    <mergeCell ref="G29:H29"/>
    <mergeCell ref="E25:F25"/>
    <mergeCell ref="E26:F26"/>
    <mergeCell ref="E28:F28"/>
    <mergeCell ref="E23:F23"/>
    <mergeCell ref="G23:H23"/>
    <mergeCell ref="E24:F24"/>
    <mergeCell ref="G24:H24"/>
    <mergeCell ref="G28:H28"/>
    <mergeCell ref="E20:F20"/>
    <mergeCell ref="G25:H25"/>
    <mergeCell ref="E19:F19"/>
    <mergeCell ref="G30:H30"/>
    <mergeCell ref="C161:F161"/>
    <mergeCell ref="G161:H161"/>
    <mergeCell ref="E88:F88"/>
    <mergeCell ref="G88:H88"/>
    <mergeCell ref="G159:H159"/>
    <mergeCell ref="E160:F160"/>
    <mergeCell ref="G125:H125"/>
    <mergeCell ref="E148:F148"/>
    <mergeCell ref="G148:H148"/>
    <mergeCell ref="E159:F159"/>
    <mergeCell ref="E132:F132"/>
    <mergeCell ref="G132:H132"/>
    <mergeCell ref="G160:H160"/>
    <mergeCell ref="E139:F139"/>
    <mergeCell ref="E125:F125"/>
    <mergeCell ref="A7:A8"/>
    <mergeCell ref="D7:D8"/>
    <mergeCell ref="B7:B8"/>
    <mergeCell ref="E13:F13"/>
    <mergeCell ref="C7:C8"/>
    <mergeCell ref="E7:F8"/>
    <mergeCell ref="E12:F12"/>
    <mergeCell ref="E9:F9"/>
    <mergeCell ref="E10:F10"/>
    <mergeCell ref="E11:F11"/>
  </mergeCells>
  <printOptions horizontalCentered="1"/>
  <pageMargins left="0.39370078740157483" right="0" top="0.59055118110236227" bottom="0.19685039370078741" header="0.31496062992125984" footer="0.31496062992125984"/>
  <pageSetup paperSize="9" scale="65" fitToHeight="4" orientation="landscape" r:id="rId1"/>
  <headerFooter differentOddEven="1" scaleWithDoc="0" alignWithMargins="0"/>
  <rowBreaks count="5" manualBreakCount="5">
    <brk id="24" max="16383" man="1"/>
    <brk id="48" max="16153" man="1"/>
    <brk id="124" max="16383" man="1"/>
    <brk id="142" max="16153" man="1"/>
    <brk id="165" max="16383" man="1"/>
  </rowBreaks>
  <colBreaks count="1" manualBreakCount="1">
    <brk id="11" max="1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ปร.6_สรุปราคากลางงานก่อสร้าง</vt:lpstr>
      <vt:lpstr>ปร.5(ก)_สรุปค่าก่อสร้าง</vt:lpstr>
      <vt:lpstr>ปร.5(ข)_สรุปครุภัณฑ์จัดชื้อ</vt:lpstr>
      <vt:lpstr>แบบ ปร.4_วิศวกรรมโครงสร้าง</vt:lpstr>
      <vt:lpstr>แบบ ปร.4_สถาปัตยกรรม</vt:lpstr>
      <vt:lpstr>แบบ ปร.4_วิศวกรรมไฟฟ้า</vt:lpstr>
      <vt:lpstr>แบบ ปร.4_วิศวกรรมเครื่องกล</vt:lpstr>
      <vt:lpstr>แบบ ปร.4 วิศวกรรมสุขาภิบาล </vt:lpstr>
      <vt:lpstr>แบบ ปร.4_ครุภัณฑ์</vt:lpstr>
      <vt:lpstr>แบบ ปร.4 (พ)_ค่าใช้จ่ายพิเศษ</vt:lpstr>
      <vt:lpstr>'แบบ ปร.4 (พ)_ค่าใช้จ่ายพิเศษ'!Print_Area</vt:lpstr>
      <vt:lpstr>'แบบ ปร.4 วิศวกรรมสุขาภิบาล '!Print_Area</vt:lpstr>
      <vt:lpstr>'แบบ ปร.4_ครุภัณฑ์'!Print_Area</vt:lpstr>
      <vt:lpstr>'แบบ ปร.4_วิศวกรรมเครื่องกล'!Print_Area</vt:lpstr>
      <vt:lpstr>'แบบ ปร.4_วิศวกรรมโครงสร้าง'!Print_Area</vt:lpstr>
      <vt:lpstr>'แบบ ปร.4_วิศวกรรมไฟฟ้า'!Print_Area</vt:lpstr>
      <vt:lpstr>'แบบ ปร.4_สถาปัตยกรรม'!Print_Area</vt:lpstr>
      <vt:lpstr>'ปร.5(ก)_สรุปค่าก่อสร้าง'!Print_Area</vt:lpstr>
      <vt:lpstr>'ปร.5(ข)_สรุปครุภัณฑ์จัดชื้อ'!Print_Area</vt:lpstr>
      <vt:lpstr>ปร.6_สรุปราคากลางงานก่อสร้าง!Print_Area</vt:lpstr>
      <vt:lpstr>'แบบ ปร.4 วิศวกรรมสุขาภิบาล '!Print_Titles</vt:lpstr>
      <vt:lpstr>'แบบ ปร.4_ครุภัณฑ์'!Print_Titles</vt:lpstr>
      <vt:lpstr>'แบบ ปร.4_วิศวกรรมเครื่องกล'!Print_Titles</vt:lpstr>
      <vt:lpstr>'แบบ ปร.4_วิศวกรรมโครงสร้าง'!Print_Titles</vt:lpstr>
      <vt:lpstr>'แบบ ปร.4_วิศวกรรมไฟฟ้า'!Print_Titles</vt:lpstr>
      <vt:lpstr>'แบบ ปร.4_สถาปัตยกรรม'!Print_Titles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60TXS_DM</cp:lastModifiedBy>
  <cp:lastPrinted>2021-08-31T07:06:35Z</cp:lastPrinted>
  <dcterms:created xsi:type="dcterms:W3CDTF">2010-02-22T10:04:36Z</dcterms:created>
  <dcterms:modified xsi:type="dcterms:W3CDTF">2021-11-02T08:53:51Z</dcterms:modified>
</cp:coreProperties>
</file>